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L:\Accounting\Shared\GASB 68\GASB 68 2025 Pension Files\"/>
    </mc:Choice>
  </mc:AlternateContent>
  <xr:revisionPtr revIDLastSave="0" documentId="13_ncr:1_{0763B340-AEE7-4D36-9655-7EEA5F21C022}" xr6:coauthVersionLast="47" xr6:coauthVersionMax="47" xr10:uidLastSave="{00000000-0000-0000-0000-000000000000}"/>
  <bookViews>
    <workbookView xWindow="-120" yWindow="-120" windowWidth="29040" windowHeight="15720" activeTab="2" xr2:uid="{6880D661-0A82-4006-BB95-9573DC607D29}"/>
  </bookViews>
  <sheets>
    <sheet name="Exhb 1 - 2024" sheetId="51" r:id="rId1"/>
    <sheet name="Exhibit 1a" sheetId="53" r:id="rId2"/>
    <sheet name="Exhb 2 - 2024" sheetId="50" r:id="rId3"/>
    <sheet name="Exhibit 1 - 2019" sheetId="45" state="hidden" r:id="rId4"/>
    <sheet name="Exhibit 2 - 2019" sheetId="46" state="hidden" r:id="rId5"/>
    <sheet name="Exhibit 1 - 2017" sheetId="41" state="hidden" r:id="rId6"/>
    <sheet name="Exhibit 2 - 2017" sheetId="42" state="hidden" r:id="rId7"/>
    <sheet name="Exhibit 1 - 2016" sheetId="37" state="hidden" r:id="rId8"/>
    <sheet name="Exhibit 2 - 2016" sheetId="36" state="hidden" r:id="rId9"/>
  </sheets>
  <externalReferences>
    <externalReference r:id="rId10"/>
  </externalReferences>
  <definedNames>
    <definedName name="CARD_TYPE">#REF!</definedName>
    <definedName name="Col_N_S">#REF!</definedName>
    <definedName name="converted_data" localSheetId="0">'[1]Data sorting and pasting'!#REF!</definedName>
    <definedName name="converted_data" localSheetId="2">#REF!</definedName>
    <definedName name="converted_data" localSheetId="7">#REF!</definedName>
    <definedName name="converted_data" localSheetId="5">#REF!</definedName>
    <definedName name="converted_data" localSheetId="3">#REF!</definedName>
    <definedName name="converted_data" localSheetId="8">#REF!</definedName>
    <definedName name="converted_data" localSheetId="6">#REF!</definedName>
    <definedName name="converted_data" localSheetId="4">#REF!</definedName>
    <definedName name="converted_data">#REF!</definedName>
    <definedName name="GASB_123_data_incl_OPR" localSheetId="0">#REF!</definedName>
    <definedName name="GASB_123_data_incl_OPR" localSheetId="2">#REF!</definedName>
    <definedName name="GASB_123_data_incl_OPR" localSheetId="7">#REF!</definedName>
    <definedName name="GASB_123_data_incl_OPR" localSheetId="5">#REF!</definedName>
    <definedName name="GASB_123_data_incl_OPR" localSheetId="3">#REF!</definedName>
    <definedName name="GASB_123_data_incl_OPR" localSheetId="8">#REF!</definedName>
    <definedName name="GASB_123_data_incl_OPR" localSheetId="6">#REF!</definedName>
    <definedName name="GASB_123_data_incl_OPR" localSheetId="4">#REF!</definedName>
    <definedName name="GASB_123_data_incl_OPR">#REF!</definedName>
    <definedName name="GASB_Data">#REF!</definedName>
    <definedName name="orig_and_conv_data">#REF!</definedName>
    <definedName name="_xlnm.Print_Area" localSheetId="0">'Exhb 1 - 2024'!$A$1:$J$54</definedName>
    <definedName name="_xlnm.Print_Area" localSheetId="2">'Exhb 2 - 2024'!$A$1:$AG$251</definedName>
    <definedName name="_xlnm.Print_Area" localSheetId="7">'Exhibit 1 - 2016'!$A$1:$J$76</definedName>
    <definedName name="_xlnm.Print_Area" localSheetId="5">'Exhibit 1 - 2017'!$A$1:$J$76</definedName>
    <definedName name="_xlnm.Print_Area" localSheetId="3">'Exhibit 1 - 2019'!$A$1:$J$76</definedName>
    <definedName name="_xlnm.Print_Area" localSheetId="8">'Exhibit 2 - 2016'!$A$1:$AG$257</definedName>
    <definedName name="_xlnm.Print_Area" localSheetId="6">'Exhibit 2 - 2017'!$A$1:$AG$261</definedName>
    <definedName name="_xlnm.Print_Area" localSheetId="4">'Exhibit 2 - 2019'!$A$1:$AG$247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81" i="50" l="1"/>
  <c r="AK81" i="50"/>
  <c r="AI81" i="50"/>
  <c r="AG81" i="50"/>
  <c r="AF81" i="50"/>
  <c r="AB81" i="50"/>
  <c r="AA81" i="50"/>
  <c r="Z81" i="50"/>
  <c r="Y81" i="50"/>
  <c r="W81" i="50"/>
  <c r="V81" i="50"/>
  <c r="T81" i="50"/>
  <c r="S81" i="50"/>
  <c r="R81" i="50"/>
  <c r="P81" i="50"/>
  <c r="L81" i="50"/>
  <c r="J238" i="36" l="1"/>
  <c r="N238" i="36"/>
  <c r="AL257" i="36"/>
  <c r="AK257" i="36"/>
  <c r="AI257" i="36"/>
  <c r="AG257" i="36"/>
  <c r="AF257" i="36"/>
  <c r="AD257" i="36"/>
  <c r="N256" i="36"/>
  <c r="M256" i="36"/>
  <c r="AL256" i="36" s="1"/>
  <c r="J256" i="36"/>
  <c r="I256" i="36"/>
  <c r="K256" i="36" s="1"/>
  <c r="H256" i="36"/>
  <c r="G256" i="36"/>
  <c r="F256" i="36"/>
  <c r="E256" i="36"/>
  <c r="D256" i="36"/>
  <c r="C256" i="36"/>
  <c r="B256" i="36"/>
  <c r="N255" i="36"/>
  <c r="M255" i="36"/>
  <c r="J255" i="36"/>
  <c r="I255" i="36"/>
  <c r="K255" i="36" s="1"/>
  <c r="H255" i="36"/>
  <c r="G255" i="36"/>
  <c r="F255" i="36"/>
  <c r="E255" i="36"/>
  <c r="D255" i="36"/>
  <c r="C255" i="36"/>
  <c r="B255" i="36"/>
  <c r="N254" i="36"/>
  <c r="M254" i="36"/>
  <c r="AL254" i="36" s="1"/>
  <c r="J254" i="36"/>
  <c r="I254" i="36"/>
  <c r="K254" i="36" s="1"/>
  <c r="H254" i="36"/>
  <c r="G254" i="36"/>
  <c r="F254" i="36"/>
  <c r="E254" i="36"/>
  <c r="D254" i="36"/>
  <c r="C254" i="36"/>
  <c r="B254" i="36"/>
  <c r="N253" i="36"/>
  <c r="M253" i="36"/>
  <c r="J253" i="36"/>
  <c r="I253" i="36"/>
  <c r="K253" i="36" s="1"/>
  <c r="H253" i="36"/>
  <c r="G253" i="36"/>
  <c r="F253" i="36"/>
  <c r="E253" i="36"/>
  <c r="D253" i="36"/>
  <c r="C253" i="36"/>
  <c r="B253" i="36"/>
  <c r="N252" i="36"/>
  <c r="M252" i="36"/>
  <c r="AL252" i="36" s="1"/>
  <c r="J252" i="36"/>
  <c r="I252" i="36"/>
  <c r="K252" i="36" s="1"/>
  <c r="H252" i="36"/>
  <c r="G252" i="36"/>
  <c r="F252" i="36"/>
  <c r="E252" i="36"/>
  <c r="D252" i="36"/>
  <c r="C252" i="36"/>
  <c r="B252" i="36"/>
  <c r="N251" i="36"/>
  <c r="M251" i="36"/>
  <c r="J251" i="36"/>
  <c r="I251" i="36"/>
  <c r="K251" i="36" s="1"/>
  <c r="H251" i="36"/>
  <c r="G251" i="36"/>
  <c r="F251" i="36"/>
  <c r="E251" i="36"/>
  <c r="D251" i="36"/>
  <c r="C251" i="36"/>
  <c r="B251" i="36"/>
  <c r="N250" i="36"/>
  <c r="M250" i="36"/>
  <c r="AL250" i="36" s="1"/>
  <c r="J250" i="36"/>
  <c r="I250" i="36"/>
  <c r="K250" i="36" s="1"/>
  <c r="H250" i="36"/>
  <c r="G250" i="36"/>
  <c r="F250" i="36"/>
  <c r="E250" i="36"/>
  <c r="D250" i="36"/>
  <c r="C250" i="36"/>
  <c r="B250" i="36"/>
  <c r="N249" i="36"/>
  <c r="M249" i="36"/>
  <c r="J249" i="36"/>
  <c r="I249" i="36"/>
  <c r="K249" i="36" s="1"/>
  <c r="H249" i="36"/>
  <c r="G249" i="36"/>
  <c r="F249" i="36"/>
  <c r="E249" i="36"/>
  <c r="D249" i="36"/>
  <c r="C249" i="36"/>
  <c r="B249" i="36"/>
  <c r="N248" i="36"/>
  <c r="M248" i="36"/>
  <c r="AL248" i="36" s="1"/>
  <c r="J248" i="36"/>
  <c r="I248" i="36"/>
  <c r="K248" i="36" s="1"/>
  <c r="H248" i="36"/>
  <c r="G248" i="36"/>
  <c r="F248" i="36"/>
  <c r="E248" i="36"/>
  <c r="D248" i="36"/>
  <c r="C248" i="36"/>
  <c r="B248" i="36"/>
  <c r="N247" i="36"/>
  <c r="M247" i="36"/>
  <c r="J247" i="36"/>
  <c r="I247" i="36"/>
  <c r="K247" i="36" s="1"/>
  <c r="H247" i="36"/>
  <c r="G247" i="36"/>
  <c r="F247" i="36"/>
  <c r="E247" i="36"/>
  <c r="D247" i="36"/>
  <c r="C247" i="36"/>
  <c r="B247" i="36"/>
  <c r="N246" i="36"/>
  <c r="M246" i="36"/>
  <c r="AL246" i="36" s="1"/>
  <c r="J246" i="36"/>
  <c r="I246" i="36"/>
  <c r="K246" i="36" s="1"/>
  <c r="H246" i="36"/>
  <c r="G246" i="36"/>
  <c r="F246" i="36"/>
  <c r="E246" i="36"/>
  <c r="D246" i="36"/>
  <c r="C246" i="36"/>
  <c r="B246" i="36"/>
  <c r="N245" i="36"/>
  <c r="AI245" i="36" s="1"/>
  <c r="M245" i="36"/>
  <c r="J245" i="36"/>
  <c r="I245" i="36"/>
  <c r="K245" i="36" s="1"/>
  <c r="H245" i="36"/>
  <c r="G245" i="36"/>
  <c r="F245" i="36"/>
  <c r="E245" i="36"/>
  <c r="D245" i="36"/>
  <c r="C245" i="36"/>
  <c r="B245" i="36"/>
  <c r="N244" i="36"/>
  <c r="M244" i="36"/>
  <c r="J244" i="36"/>
  <c r="I244" i="36"/>
  <c r="K244" i="36" s="1"/>
  <c r="H244" i="36"/>
  <c r="G244" i="36"/>
  <c r="F244" i="36"/>
  <c r="E244" i="36"/>
  <c r="D244" i="36"/>
  <c r="C244" i="36"/>
  <c r="B244" i="36"/>
  <c r="N243" i="36"/>
  <c r="M243" i="36"/>
  <c r="J243" i="36"/>
  <c r="I243" i="36"/>
  <c r="K243" i="36" s="1"/>
  <c r="H243" i="36"/>
  <c r="G243" i="36"/>
  <c r="F243" i="36"/>
  <c r="E243" i="36"/>
  <c r="D243" i="36"/>
  <c r="C243" i="36"/>
  <c r="B243" i="36"/>
  <c r="N242" i="36"/>
  <c r="M242" i="36"/>
  <c r="J242" i="36"/>
  <c r="I242" i="36"/>
  <c r="K242" i="36" s="1"/>
  <c r="H242" i="36"/>
  <c r="G242" i="36"/>
  <c r="F242" i="36"/>
  <c r="E242" i="36"/>
  <c r="D242" i="36"/>
  <c r="C242" i="36"/>
  <c r="B242" i="36"/>
  <c r="N241" i="36"/>
  <c r="M241" i="36"/>
  <c r="J241" i="36"/>
  <c r="I241" i="36"/>
  <c r="K241" i="36" s="1"/>
  <c r="H241" i="36"/>
  <c r="G241" i="36"/>
  <c r="F241" i="36"/>
  <c r="E241" i="36"/>
  <c r="D241" i="36"/>
  <c r="C241" i="36"/>
  <c r="B241" i="36"/>
  <c r="N240" i="36"/>
  <c r="M240" i="36"/>
  <c r="AK240" i="36" s="1"/>
  <c r="J240" i="36"/>
  <c r="I240" i="36"/>
  <c r="K240" i="36" s="1"/>
  <c r="H240" i="36"/>
  <c r="G240" i="36"/>
  <c r="F240" i="36"/>
  <c r="E240" i="36"/>
  <c r="D240" i="36"/>
  <c r="C240" i="36"/>
  <c r="B240" i="36"/>
  <c r="N239" i="36"/>
  <c r="M239" i="36"/>
  <c r="J239" i="36"/>
  <c r="I239" i="36"/>
  <c r="K239" i="36" s="1"/>
  <c r="H239" i="36"/>
  <c r="G239" i="36"/>
  <c r="F239" i="36"/>
  <c r="E239" i="36"/>
  <c r="D239" i="36"/>
  <c r="C239" i="36"/>
  <c r="B239" i="36"/>
  <c r="M238" i="36"/>
  <c r="I238" i="36"/>
  <c r="H238" i="36"/>
  <c r="G238" i="36"/>
  <c r="F238" i="36"/>
  <c r="E238" i="36"/>
  <c r="D238" i="36"/>
  <c r="C238" i="36"/>
  <c r="B238" i="36"/>
  <c r="N237" i="36"/>
  <c r="AI237" i="36" s="1"/>
  <c r="M237" i="36"/>
  <c r="J237" i="36"/>
  <c r="I237" i="36"/>
  <c r="K237" i="36" s="1"/>
  <c r="H237" i="36"/>
  <c r="G237" i="36"/>
  <c r="F237" i="36"/>
  <c r="E237" i="36"/>
  <c r="D237" i="36"/>
  <c r="C237" i="36"/>
  <c r="B237" i="36"/>
  <c r="N236" i="36"/>
  <c r="M236" i="36"/>
  <c r="J236" i="36"/>
  <c r="I236" i="36"/>
  <c r="K236" i="36" s="1"/>
  <c r="H236" i="36"/>
  <c r="G236" i="36"/>
  <c r="F236" i="36"/>
  <c r="E236" i="36"/>
  <c r="D236" i="36"/>
  <c r="C236" i="36"/>
  <c r="B236" i="36"/>
  <c r="N235" i="36"/>
  <c r="M235" i="36"/>
  <c r="J235" i="36"/>
  <c r="I235" i="36"/>
  <c r="K235" i="36" s="1"/>
  <c r="H235" i="36"/>
  <c r="G235" i="36"/>
  <c r="F235" i="36"/>
  <c r="E235" i="36"/>
  <c r="D235" i="36"/>
  <c r="C235" i="36"/>
  <c r="B235" i="36"/>
  <c r="N234" i="36"/>
  <c r="M234" i="36"/>
  <c r="AK234" i="36" s="1"/>
  <c r="J234" i="36"/>
  <c r="I234" i="36"/>
  <c r="K234" i="36" s="1"/>
  <c r="H234" i="36"/>
  <c r="G234" i="36"/>
  <c r="F234" i="36"/>
  <c r="E234" i="36"/>
  <c r="D234" i="36"/>
  <c r="C234" i="36"/>
  <c r="B234" i="36"/>
  <c r="N233" i="36"/>
  <c r="M233" i="36"/>
  <c r="AL233" i="36" s="1"/>
  <c r="J233" i="36"/>
  <c r="I233" i="36"/>
  <c r="K233" i="36" s="1"/>
  <c r="H233" i="36"/>
  <c r="G233" i="36"/>
  <c r="F233" i="36"/>
  <c r="E233" i="36"/>
  <c r="D233" i="36"/>
  <c r="C233" i="36"/>
  <c r="B233" i="36"/>
  <c r="N232" i="36"/>
  <c r="AI232" i="36" s="1"/>
  <c r="M232" i="36"/>
  <c r="AK232" i="36" s="1"/>
  <c r="J232" i="36"/>
  <c r="I232" i="36"/>
  <c r="K232" i="36" s="1"/>
  <c r="H232" i="36"/>
  <c r="G232" i="36"/>
  <c r="F232" i="36"/>
  <c r="E232" i="36"/>
  <c r="D232" i="36"/>
  <c r="C232" i="36"/>
  <c r="B232" i="36"/>
  <c r="N231" i="36"/>
  <c r="M231" i="36"/>
  <c r="J231" i="36"/>
  <c r="I231" i="36"/>
  <c r="K231" i="36" s="1"/>
  <c r="H231" i="36"/>
  <c r="G231" i="36"/>
  <c r="F231" i="36"/>
  <c r="E231" i="36"/>
  <c r="D231" i="36"/>
  <c r="C231" i="36"/>
  <c r="B231" i="36"/>
  <c r="N230" i="36"/>
  <c r="M230" i="36"/>
  <c r="AK230" i="36" s="1"/>
  <c r="J230" i="36"/>
  <c r="I230" i="36"/>
  <c r="K230" i="36" s="1"/>
  <c r="H230" i="36"/>
  <c r="G230" i="36"/>
  <c r="F230" i="36"/>
  <c r="E230" i="36"/>
  <c r="D230" i="36"/>
  <c r="C230" i="36"/>
  <c r="B230" i="36"/>
  <c r="N229" i="36"/>
  <c r="M229" i="36"/>
  <c r="J229" i="36"/>
  <c r="I229" i="36"/>
  <c r="K229" i="36" s="1"/>
  <c r="H229" i="36"/>
  <c r="G229" i="36"/>
  <c r="F229" i="36"/>
  <c r="E229" i="36"/>
  <c r="D229" i="36"/>
  <c r="C229" i="36"/>
  <c r="B229" i="36"/>
  <c r="N228" i="36"/>
  <c r="M228" i="36"/>
  <c r="AK228" i="36" s="1"/>
  <c r="J228" i="36"/>
  <c r="I228" i="36"/>
  <c r="K228" i="36" s="1"/>
  <c r="H228" i="36"/>
  <c r="G228" i="36"/>
  <c r="F228" i="36"/>
  <c r="E228" i="36"/>
  <c r="D228" i="36"/>
  <c r="C228" i="36"/>
  <c r="B228" i="36"/>
  <c r="N227" i="36"/>
  <c r="M227" i="36"/>
  <c r="J227" i="36"/>
  <c r="I227" i="36"/>
  <c r="K227" i="36" s="1"/>
  <c r="H227" i="36"/>
  <c r="G227" i="36"/>
  <c r="F227" i="36"/>
  <c r="E227" i="36"/>
  <c r="D227" i="36"/>
  <c r="C227" i="36"/>
  <c r="B227" i="36"/>
  <c r="N226" i="36"/>
  <c r="M226" i="36"/>
  <c r="J226" i="36"/>
  <c r="I226" i="36"/>
  <c r="K226" i="36" s="1"/>
  <c r="H226" i="36"/>
  <c r="G226" i="36"/>
  <c r="F226" i="36"/>
  <c r="E226" i="36"/>
  <c r="D226" i="36"/>
  <c r="C226" i="36"/>
  <c r="B226" i="36"/>
  <c r="N225" i="36"/>
  <c r="M225" i="36"/>
  <c r="J225" i="36"/>
  <c r="I225" i="36"/>
  <c r="K225" i="36" s="1"/>
  <c r="H225" i="36"/>
  <c r="G225" i="36"/>
  <c r="F225" i="36"/>
  <c r="E225" i="36"/>
  <c r="D225" i="36"/>
  <c r="C225" i="36"/>
  <c r="B225" i="36"/>
  <c r="N224" i="36"/>
  <c r="M224" i="36"/>
  <c r="J224" i="36"/>
  <c r="I224" i="36"/>
  <c r="K224" i="36" s="1"/>
  <c r="H224" i="36"/>
  <c r="G224" i="36"/>
  <c r="F224" i="36"/>
  <c r="E224" i="36"/>
  <c r="D224" i="36"/>
  <c r="C224" i="36"/>
  <c r="B224" i="36"/>
  <c r="N223" i="36"/>
  <c r="AI223" i="36" s="1"/>
  <c r="M223" i="36"/>
  <c r="J223" i="36"/>
  <c r="I223" i="36"/>
  <c r="K223" i="36" s="1"/>
  <c r="H223" i="36"/>
  <c r="G223" i="36"/>
  <c r="F223" i="36"/>
  <c r="E223" i="36"/>
  <c r="D223" i="36"/>
  <c r="C223" i="36"/>
  <c r="B223" i="36"/>
  <c r="N222" i="36"/>
  <c r="M222" i="36"/>
  <c r="J222" i="36"/>
  <c r="I222" i="36"/>
  <c r="K222" i="36" s="1"/>
  <c r="H222" i="36"/>
  <c r="G222" i="36"/>
  <c r="F222" i="36"/>
  <c r="E222" i="36"/>
  <c r="D222" i="36"/>
  <c r="C222" i="36"/>
  <c r="B222" i="36"/>
  <c r="N221" i="36"/>
  <c r="M221" i="36"/>
  <c r="AL221" i="36" s="1"/>
  <c r="J221" i="36"/>
  <c r="I221" i="36"/>
  <c r="K221" i="36" s="1"/>
  <c r="H221" i="36"/>
  <c r="G221" i="36"/>
  <c r="F221" i="36"/>
  <c r="E221" i="36"/>
  <c r="D221" i="36"/>
  <c r="C221" i="36"/>
  <c r="B221" i="36"/>
  <c r="N220" i="36"/>
  <c r="AI220" i="36" s="1"/>
  <c r="M220" i="36"/>
  <c r="AD220" i="36" s="1"/>
  <c r="J220" i="36"/>
  <c r="I220" i="36"/>
  <c r="K220" i="36" s="1"/>
  <c r="H220" i="36"/>
  <c r="G220" i="36"/>
  <c r="F220" i="36"/>
  <c r="E220" i="36"/>
  <c r="D220" i="36"/>
  <c r="C220" i="36"/>
  <c r="B220" i="36"/>
  <c r="N219" i="36"/>
  <c r="M219" i="36"/>
  <c r="J219" i="36"/>
  <c r="I219" i="36"/>
  <c r="K219" i="36" s="1"/>
  <c r="H219" i="36"/>
  <c r="G219" i="36"/>
  <c r="F219" i="36"/>
  <c r="E219" i="36"/>
  <c r="D219" i="36"/>
  <c r="C219" i="36"/>
  <c r="B219" i="36"/>
  <c r="N218" i="36"/>
  <c r="M218" i="36"/>
  <c r="J218" i="36"/>
  <c r="I218" i="36"/>
  <c r="K218" i="36" s="1"/>
  <c r="H218" i="36"/>
  <c r="G218" i="36"/>
  <c r="F218" i="36"/>
  <c r="E218" i="36"/>
  <c r="D218" i="36"/>
  <c r="C218" i="36"/>
  <c r="B218" i="36"/>
  <c r="N217" i="36"/>
  <c r="M217" i="36"/>
  <c r="J217" i="36"/>
  <c r="I217" i="36"/>
  <c r="K217" i="36" s="1"/>
  <c r="H217" i="36"/>
  <c r="G217" i="36"/>
  <c r="F217" i="36"/>
  <c r="E217" i="36"/>
  <c r="D217" i="36"/>
  <c r="C217" i="36"/>
  <c r="B217" i="36"/>
  <c r="N216" i="36"/>
  <c r="M216" i="36"/>
  <c r="AD216" i="36" s="1"/>
  <c r="J216" i="36"/>
  <c r="I216" i="36"/>
  <c r="K216" i="36" s="1"/>
  <c r="H216" i="36"/>
  <c r="G216" i="36"/>
  <c r="F216" i="36"/>
  <c r="E216" i="36"/>
  <c r="D216" i="36"/>
  <c r="C216" i="36"/>
  <c r="B216" i="36"/>
  <c r="N215" i="36"/>
  <c r="M215" i="36"/>
  <c r="J215" i="36"/>
  <c r="I215" i="36"/>
  <c r="K215" i="36" s="1"/>
  <c r="H215" i="36"/>
  <c r="G215" i="36"/>
  <c r="F215" i="36"/>
  <c r="E215" i="36"/>
  <c r="D215" i="36"/>
  <c r="C215" i="36"/>
  <c r="B215" i="36"/>
  <c r="N214" i="36"/>
  <c r="M214" i="36"/>
  <c r="J214" i="36"/>
  <c r="I214" i="36"/>
  <c r="K214" i="36" s="1"/>
  <c r="H214" i="36"/>
  <c r="G214" i="36"/>
  <c r="F214" i="36"/>
  <c r="E214" i="36"/>
  <c r="D214" i="36"/>
  <c r="C214" i="36"/>
  <c r="B214" i="36"/>
  <c r="N213" i="36"/>
  <c r="M213" i="36"/>
  <c r="J213" i="36"/>
  <c r="I213" i="36"/>
  <c r="K213" i="36" s="1"/>
  <c r="H213" i="36"/>
  <c r="G213" i="36"/>
  <c r="F213" i="36"/>
  <c r="E213" i="36"/>
  <c r="D213" i="36"/>
  <c r="C213" i="36"/>
  <c r="B213" i="36"/>
  <c r="N212" i="36"/>
  <c r="M212" i="36"/>
  <c r="AD212" i="36" s="1"/>
  <c r="J212" i="36"/>
  <c r="I212" i="36"/>
  <c r="K212" i="36" s="1"/>
  <c r="H212" i="36"/>
  <c r="G212" i="36"/>
  <c r="F212" i="36"/>
  <c r="E212" i="36"/>
  <c r="D212" i="36"/>
  <c r="C212" i="36"/>
  <c r="B212" i="36"/>
  <c r="N211" i="36"/>
  <c r="M211" i="36"/>
  <c r="J211" i="36"/>
  <c r="I211" i="36"/>
  <c r="K211" i="36" s="1"/>
  <c r="H211" i="36"/>
  <c r="G211" i="36"/>
  <c r="F211" i="36"/>
  <c r="E211" i="36"/>
  <c r="D211" i="36"/>
  <c r="C211" i="36"/>
  <c r="B211" i="36"/>
  <c r="N210" i="36"/>
  <c r="M210" i="36"/>
  <c r="J210" i="36"/>
  <c r="I210" i="36"/>
  <c r="K210" i="36" s="1"/>
  <c r="H210" i="36"/>
  <c r="G210" i="36"/>
  <c r="F210" i="36"/>
  <c r="E210" i="36"/>
  <c r="D210" i="36"/>
  <c r="C210" i="36"/>
  <c r="B210" i="36"/>
  <c r="N209" i="36"/>
  <c r="M209" i="36"/>
  <c r="J209" i="36"/>
  <c r="I209" i="36"/>
  <c r="K209" i="36" s="1"/>
  <c r="H209" i="36"/>
  <c r="G209" i="36"/>
  <c r="F209" i="36"/>
  <c r="E209" i="36"/>
  <c r="D209" i="36"/>
  <c r="C209" i="36"/>
  <c r="B209" i="36"/>
  <c r="N208" i="36"/>
  <c r="M208" i="36"/>
  <c r="J208" i="36"/>
  <c r="I208" i="36"/>
  <c r="K208" i="36" s="1"/>
  <c r="H208" i="36"/>
  <c r="G208" i="36"/>
  <c r="F208" i="36"/>
  <c r="E208" i="36"/>
  <c r="D208" i="36"/>
  <c r="C208" i="36"/>
  <c r="B208" i="36"/>
  <c r="N207" i="36"/>
  <c r="M207" i="36"/>
  <c r="J207" i="36"/>
  <c r="I207" i="36"/>
  <c r="K207" i="36" s="1"/>
  <c r="H207" i="36"/>
  <c r="G207" i="36"/>
  <c r="F207" i="36"/>
  <c r="E207" i="36"/>
  <c r="D207" i="36"/>
  <c r="C207" i="36"/>
  <c r="B207" i="36"/>
  <c r="N206" i="36"/>
  <c r="M206" i="36"/>
  <c r="J206" i="36"/>
  <c r="I206" i="36"/>
  <c r="K206" i="36" s="1"/>
  <c r="H206" i="36"/>
  <c r="G206" i="36"/>
  <c r="F206" i="36"/>
  <c r="E206" i="36"/>
  <c r="D206" i="36"/>
  <c r="C206" i="36"/>
  <c r="B206" i="36"/>
  <c r="N205" i="36"/>
  <c r="M205" i="36"/>
  <c r="J205" i="36"/>
  <c r="I205" i="36"/>
  <c r="K205" i="36" s="1"/>
  <c r="H205" i="36"/>
  <c r="G205" i="36"/>
  <c r="F205" i="36"/>
  <c r="E205" i="36"/>
  <c r="D205" i="36"/>
  <c r="C205" i="36"/>
  <c r="B205" i="36"/>
  <c r="N204" i="36"/>
  <c r="AI204" i="36" s="1"/>
  <c r="M204" i="36"/>
  <c r="J204" i="36"/>
  <c r="I204" i="36"/>
  <c r="K204" i="36" s="1"/>
  <c r="H204" i="36"/>
  <c r="G204" i="36"/>
  <c r="F204" i="36"/>
  <c r="E204" i="36"/>
  <c r="D204" i="36"/>
  <c r="C204" i="36"/>
  <c r="B204" i="36"/>
  <c r="N203" i="36"/>
  <c r="M203" i="36"/>
  <c r="J203" i="36"/>
  <c r="I203" i="36"/>
  <c r="K203" i="36" s="1"/>
  <c r="H203" i="36"/>
  <c r="G203" i="36"/>
  <c r="F203" i="36"/>
  <c r="E203" i="36"/>
  <c r="D203" i="36"/>
  <c r="C203" i="36"/>
  <c r="B203" i="36"/>
  <c r="N202" i="36"/>
  <c r="M202" i="36"/>
  <c r="J202" i="36"/>
  <c r="I202" i="36"/>
  <c r="K202" i="36" s="1"/>
  <c r="H202" i="36"/>
  <c r="G202" i="36"/>
  <c r="F202" i="36"/>
  <c r="E202" i="36"/>
  <c r="D202" i="36"/>
  <c r="C202" i="36"/>
  <c r="B202" i="36"/>
  <c r="N201" i="36"/>
  <c r="AI201" i="36" s="1"/>
  <c r="M201" i="36"/>
  <c r="J201" i="36"/>
  <c r="I201" i="36"/>
  <c r="K201" i="36" s="1"/>
  <c r="H201" i="36"/>
  <c r="G201" i="36"/>
  <c r="F201" i="36"/>
  <c r="E201" i="36"/>
  <c r="D201" i="36"/>
  <c r="C201" i="36"/>
  <c r="B201" i="36"/>
  <c r="N200" i="36"/>
  <c r="M200" i="36"/>
  <c r="J200" i="36"/>
  <c r="I200" i="36"/>
  <c r="K200" i="36" s="1"/>
  <c r="H200" i="36"/>
  <c r="G200" i="36"/>
  <c r="F200" i="36"/>
  <c r="E200" i="36"/>
  <c r="D200" i="36"/>
  <c r="C200" i="36"/>
  <c r="B200" i="36"/>
  <c r="N199" i="36"/>
  <c r="M199" i="36"/>
  <c r="J199" i="36"/>
  <c r="I199" i="36"/>
  <c r="K199" i="36" s="1"/>
  <c r="H199" i="36"/>
  <c r="G199" i="36"/>
  <c r="F199" i="36"/>
  <c r="E199" i="36"/>
  <c r="D199" i="36"/>
  <c r="C199" i="36"/>
  <c r="B199" i="36"/>
  <c r="N198" i="36"/>
  <c r="M198" i="36"/>
  <c r="AL198" i="36" s="1"/>
  <c r="J198" i="36"/>
  <c r="I198" i="36"/>
  <c r="K198" i="36" s="1"/>
  <c r="H198" i="36"/>
  <c r="G198" i="36"/>
  <c r="F198" i="36"/>
  <c r="E198" i="36"/>
  <c r="D198" i="36"/>
  <c r="C198" i="36"/>
  <c r="B198" i="36"/>
  <c r="N197" i="36"/>
  <c r="AI197" i="36" s="1"/>
  <c r="M197" i="36"/>
  <c r="J197" i="36"/>
  <c r="I197" i="36"/>
  <c r="K197" i="36" s="1"/>
  <c r="H197" i="36"/>
  <c r="G197" i="36"/>
  <c r="F197" i="36"/>
  <c r="E197" i="36"/>
  <c r="D197" i="36"/>
  <c r="C197" i="36"/>
  <c r="B197" i="36"/>
  <c r="N196" i="36"/>
  <c r="M196" i="36"/>
  <c r="J196" i="36"/>
  <c r="I196" i="36"/>
  <c r="K196" i="36" s="1"/>
  <c r="H196" i="36"/>
  <c r="G196" i="36"/>
  <c r="F196" i="36"/>
  <c r="E196" i="36"/>
  <c r="D196" i="36"/>
  <c r="C196" i="36"/>
  <c r="B196" i="36"/>
  <c r="N195" i="36"/>
  <c r="M195" i="36"/>
  <c r="J195" i="36"/>
  <c r="I195" i="36"/>
  <c r="K195" i="36" s="1"/>
  <c r="H195" i="36"/>
  <c r="G195" i="36"/>
  <c r="F195" i="36"/>
  <c r="E195" i="36"/>
  <c r="D195" i="36"/>
  <c r="C195" i="36"/>
  <c r="B195" i="36"/>
  <c r="N194" i="36"/>
  <c r="M194" i="36"/>
  <c r="AL194" i="36" s="1"/>
  <c r="J194" i="36"/>
  <c r="I194" i="36"/>
  <c r="K194" i="36" s="1"/>
  <c r="H194" i="36"/>
  <c r="G194" i="36"/>
  <c r="F194" i="36"/>
  <c r="E194" i="36"/>
  <c r="D194" i="36"/>
  <c r="C194" i="36"/>
  <c r="B194" i="36"/>
  <c r="N193" i="36"/>
  <c r="AI193" i="36" s="1"/>
  <c r="M193" i="36"/>
  <c r="J193" i="36"/>
  <c r="I193" i="36"/>
  <c r="K193" i="36" s="1"/>
  <c r="H193" i="36"/>
  <c r="G193" i="36"/>
  <c r="F193" i="36"/>
  <c r="E193" i="36"/>
  <c r="D193" i="36"/>
  <c r="C193" i="36"/>
  <c r="B193" i="36"/>
  <c r="N192" i="36"/>
  <c r="M192" i="36"/>
  <c r="J192" i="36"/>
  <c r="I192" i="36"/>
  <c r="K192" i="36" s="1"/>
  <c r="H192" i="36"/>
  <c r="G192" i="36"/>
  <c r="F192" i="36"/>
  <c r="E192" i="36"/>
  <c r="D192" i="36"/>
  <c r="C192" i="36"/>
  <c r="B192" i="36"/>
  <c r="N191" i="36"/>
  <c r="M191" i="36"/>
  <c r="J191" i="36"/>
  <c r="I191" i="36"/>
  <c r="K191" i="36" s="1"/>
  <c r="H191" i="36"/>
  <c r="G191" i="36"/>
  <c r="F191" i="36"/>
  <c r="E191" i="36"/>
  <c r="D191" i="36"/>
  <c r="C191" i="36"/>
  <c r="B191" i="36"/>
  <c r="N190" i="36"/>
  <c r="M190" i="36"/>
  <c r="AL190" i="36" s="1"/>
  <c r="J190" i="36"/>
  <c r="I190" i="36"/>
  <c r="K190" i="36" s="1"/>
  <c r="H190" i="36"/>
  <c r="G190" i="36"/>
  <c r="F190" i="36"/>
  <c r="E190" i="36"/>
  <c r="D190" i="36"/>
  <c r="C190" i="36"/>
  <c r="B190" i="36"/>
  <c r="N189" i="36"/>
  <c r="AI189" i="36" s="1"/>
  <c r="M189" i="36"/>
  <c r="J189" i="36"/>
  <c r="I189" i="36"/>
  <c r="K189" i="36" s="1"/>
  <c r="H189" i="36"/>
  <c r="G189" i="36"/>
  <c r="F189" i="36"/>
  <c r="E189" i="36"/>
  <c r="D189" i="36"/>
  <c r="C189" i="36"/>
  <c r="B189" i="36"/>
  <c r="N188" i="36"/>
  <c r="M188" i="36"/>
  <c r="J188" i="36"/>
  <c r="I188" i="36"/>
  <c r="K188" i="36" s="1"/>
  <c r="H188" i="36"/>
  <c r="G188" i="36"/>
  <c r="F188" i="36"/>
  <c r="E188" i="36"/>
  <c r="D188" i="36"/>
  <c r="C188" i="36"/>
  <c r="B188" i="36"/>
  <c r="N187" i="36"/>
  <c r="M187" i="36"/>
  <c r="J187" i="36"/>
  <c r="I187" i="36"/>
  <c r="K187" i="36" s="1"/>
  <c r="H187" i="36"/>
  <c r="G187" i="36"/>
  <c r="F187" i="36"/>
  <c r="E187" i="36"/>
  <c r="D187" i="36"/>
  <c r="C187" i="36"/>
  <c r="B187" i="36"/>
  <c r="N186" i="36"/>
  <c r="M186" i="36"/>
  <c r="AL186" i="36" s="1"/>
  <c r="J186" i="36"/>
  <c r="I186" i="36"/>
  <c r="K186" i="36" s="1"/>
  <c r="H186" i="36"/>
  <c r="G186" i="36"/>
  <c r="F186" i="36"/>
  <c r="E186" i="36"/>
  <c r="D186" i="36"/>
  <c r="C186" i="36"/>
  <c r="B186" i="36"/>
  <c r="N185" i="36"/>
  <c r="AI185" i="36" s="1"/>
  <c r="M185" i="36"/>
  <c r="J185" i="36"/>
  <c r="I185" i="36"/>
  <c r="K185" i="36" s="1"/>
  <c r="H185" i="36"/>
  <c r="G185" i="36"/>
  <c r="F185" i="36"/>
  <c r="E185" i="36"/>
  <c r="D185" i="36"/>
  <c r="C185" i="36"/>
  <c r="B185" i="36"/>
  <c r="N184" i="36"/>
  <c r="M184" i="36"/>
  <c r="J184" i="36"/>
  <c r="I184" i="36"/>
  <c r="K184" i="36" s="1"/>
  <c r="H184" i="36"/>
  <c r="G184" i="36"/>
  <c r="F184" i="36"/>
  <c r="E184" i="36"/>
  <c r="D184" i="36"/>
  <c r="C184" i="36"/>
  <c r="B184" i="36"/>
  <c r="N183" i="36"/>
  <c r="M183" i="36"/>
  <c r="J183" i="36"/>
  <c r="I183" i="36"/>
  <c r="K183" i="36" s="1"/>
  <c r="H183" i="36"/>
  <c r="G183" i="36"/>
  <c r="F183" i="36"/>
  <c r="E183" i="36"/>
  <c r="D183" i="36"/>
  <c r="C183" i="36"/>
  <c r="B183" i="36"/>
  <c r="N182" i="36"/>
  <c r="AI182" i="36" s="1"/>
  <c r="M182" i="36"/>
  <c r="AK182" i="36" s="1"/>
  <c r="J182" i="36"/>
  <c r="I182" i="36"/>
  <c r="K182" i="36" s="1"/>
  <c r="H182" i="36"/>
  <c r="G182" i="36"/>
  <c r="F182" i="36"/>
  <c r="E182" i="36"/>
  <c r="D182" i="36"/>
  <c r="C182" i="36"/>
  <c r="B182" i="36"/>
  <c r="N181" i="36"/>
  <c r="M181" i="36"/>
  <c r="J181" i="36"/>
  <c r="I181" i="36"/>
  <c r="K181" i="36" s="1"/>
  <c r="H181" i="36"/>
  <c r="G181" i="36"/>
  <c r="F181" i="36"/>
  <c r="E181" i="36"/>
  <c r="D181" i="36"/>
  <c r="C181" i="36"/>
  <c r="B181" i="36"/>
  <c r="N180" i="36"/>
  <c r="M180" i="36"/>
  <c r="J180" i="36"/>
  <c r="I180" i="36"/>
  <c r="K180" i="36" s="1"/>
  <c r="H180" i="36"/>
  <c r="G180" i="36"/>
  <c r="F180" i="36"/>
  <c r="E180" i="36"/>
  <c r="D180" i="36"/>
  <c r="C180" i="36"/>
  <c r="B180" i="36"/>
  <c r="AI179" i="36"/>
  <c r="N179" i="36"/>
  <c r="M179" i="36"/>
  <c r="AL179" i="36" s="1"/>
  <c r="J179" i="36"/>
  <c r="I179" i="36"/>
  <c r="K179" i="36" s="1"/>
  <c r="H179" i="36"/>
  <c r="G179" i="36"/>
  <c r="F179" i="36"/>
  <c r="E179" i="36"/>
  <c r="D179" i="36"/>
  <c r="C179" i="36"/>
  <c r="B179" i="36"/>
  <c r="N178" i="36"/>
  <c r="M178" i="36"/>
  <c r="J178" i="36"/>
  <c r="I178" i="36"/>
  <c r="K178" i="36" s="1"/>
  <c r="H178" i="36"/>
  <c r="G178" i="36"/>
  <c r="F178" i="36"/>
  <c r="E178" i="36"/>
  <c r="D178" i="36"/>
  <c r="C178" i="36"/>
  <c r="B178" i="36"/>
  <c r="N177" i="36"/>
  <c r="M177" i="36"/>
  <c r="AL177" i="36" s="1"/>
  <c r="J177" i="36"/>
  <c r="I177" i="36"/>
  <c r="K177" i="36" s="1"/>
  <c r="H177" i="36"/>
  <c r="G177" i="36"/>
  <c r="F177" i="36"/>
  <c r="E177" i="36"/>
  <c r="D177" i="36"/>
  <c r="C177" i="36"/>
  <c r="B177" i="36"/>
  <c r="N176" i="36"/>
  <c r="M176" i="36"/>
  <c r="J176" i="36"/>
  <c r="I176" i="36"/>
  <c r="K176" i="36" s="1"/>
  <c r="H176" i="36"/>
  <c r="G176" i="36"/>
  <c r="F176" i="36"/>
  <c r="E176" i="36"/>
  <c r="D176" i="36"/>
  <c r="C176" i="36"/>
  <c r="B176" i="36"/>
  <c r="N175" i="36"/>
  <c r="M175" i="36"/>
  <c r="J175" i="36"/>
  <c r="I175" i="36"/>
  <c r="K175" i="36" s="1"/>
  <c r="H175" i="36"/>
  <c r="G175" i="36"/>
  <c r="F175" i="36"/>
  <c r="E175" i="36"/>
  <c r="D175" i="36"/>
  <c r="C175" i="36"/>
  <c r="B175" i="36"/>
  <c r="N174" i="36"/>
  <c r="AI174" i="36" s="1"/>
  <c r="M174" i="36"/>
  <c r="J174" i="36"/>
  <c r="I174" i="36"/>
  <c r="K174" i="36" s="1"/>
  <c r="H174" i="36"/>
  <c r="G174" i="36"/>
  <c r="F174" i="36"/>
  <c r="E174" i="36"/>
  <c r="D174" i="36"/>
  <c r="C174" i="36"/>
  <c r="B174" i="36"/>
  <c r="N173" i="36"/>
  <c r="M173" i="36"/>
  <c r="J173" i="36"/>
  <c r="I173" i="36"/>
  <c r="K173" i="36" s="1"/>
  <c r="H173" i="36"/>
  <c r="G173" i="36"/>
  <c r="F173" i="36"/>
  <c r="E173" i="36"/>
  <c r="D173" i="36"/>
  <c r="C173" i="36"/>
  <c r="B173" i="36"/>
  <c r="N172" i="36"/>
  <c r="AI172" i="36" s="1"/>
  <c r="M172" i="36"/>
  <c r="J172" i="36"/>
  <c r="I172" i="36"/>
  <c r="K172" i="36" s="1"/>
  <c r="H172" i="36"/>
  <c r="G172" i="36"/>
  <c r="F172" i="36"/>
  <c r="E172" i="36"/>
  <c r="D172" i="36"/>
  <c r="C172" i="36"/>
  <c r="B172" i="36"/>
  <c r="N171" i="36"/>
  <c r="M171" i="36"/>
  <c r="J171" i="36"/>
  <c r="I171" i="36"/>
  <c r="K171" i="36" s="1"/>
  <c r="H171" i="36"/>
  <c r="G171" i="36"/>
  <c r="F171" i="36"/>
  <c r="E171" i="36"/>
  <c r="D171" i="36"/>
  <c r="C171" i="36"/>
  <c r="B171" i="36"/>
  <c r="N170" i="36"/>
  <c r="M170" i="36"/>
  <c r="J170" i="36"/>
  <c r="I170" i="36"/>
  <c r="K170" i="36" s="1"/>
  <c r="H170" i="36"/>
  <c r="G170" i="36"/>
  <c r="F170" i="36"/>
  <c r="E170" i="36"/>
  <c r="D170" i="36"/>
  <c r="C170" i="36"/>
  <c r="B170" i="36"/>
  <c r="N169" i="36"/>
  <c r="M169" i="36"/>
  <c r="J169" i="36"/>
  <c r="I169" i="36"/>
  <c r="K169" i="36" s="1"/>
  <c r="H169" i="36"/>
  <c r="G169" i="36"/>
  <c r="F169" i="36"/>
  <c r="E169" i="36"/>
  <c r="D169" i="36"/>
  <c r="C169" i="36"/>
  <c r="B169" i="36"/>
  <c r="N168" i="36"/>
  <c r="M168" i="36"/>
  <c r="J168" i="36"/>
  <c r="I168" i="36"/>
  <c r="K168" i="36" s="1"/>
  <c r="H168" i="36"/>
  <c r="G168" i="36"/>
  <c r="F168" i="36"/>
  <c r="E168" i="36"/>
  <c r="D168" i="36"/>
  <c r="C168" i="36"/>
  <c r="B168" i="36"/>
  <c r="N167" i="36"/>
  <c r="AI167" i="36" s="1"/>
  <c r="M167" i="36"/>
  <c r="J167" i="36"/>
  <c r="I167" i="36"/>
  <c r="K167" i="36" s="1"/>
  <c r="H167" i="36"/>
  <c r="G167" i="36"/>
  <c r="F167" i="36"/>
  <c r="E167" i="36"/>
  <c r="D167" i="36"/>
  <c r="C167" i="36"/>
  <c r="B167" i="36"/>
  <c r="N166" i="36"/>
  <c r="M166" i="36"/>
  <c r="AL166" i="36" s="1"/>
  <c r="J166" i="36"/>
  <c r="I166" i="36"/>
  <c r="K166" i="36" s="1"/>
  <c r="H166" i="36"/>
  <c r="G166" i="36"/>
  <c r="F166" i="36"/>
  <c r="E166" i="36"/>
  <c r="D166" i="36"/>
  <c r="C166" i="36"/>
  <c r="B166" i="36"/>
  <c r="N165" i="36"/>
  <c r="M165" i="36"/>
  <c r="AL165" i="36" s="1"/>
  <c r="J165" i="36"/>
  <c r="I165" i="36"/>
  <c r="K165" i="36" s="1"/>
  <c r="H165" i="36"/>
  <c r="G165" i="36"/>
  <c r="F165" i="36"/>
  <c r="E165" i="36"/>
  <c r="D165" i="36"/>
  <c r="C165" i="36"/>
  <c r="B165" i="36"/>
  <c r="N164" i="36"/>
  <c r="AI164" i="36" s="1"/>
  <c r="M164" i="36"/>
  <c r="J164" i="36"/>
  <c r="I164" i="36"/>
  <c r="K164" i="36" s="1"/>
  <c r="H164" i="36"/>
  <c r="G164" i="36"/>
  <c r="F164" i="36"/>
  <c r="E164" i="36"/>
  <c r="D164" i="36"/>
  <c r="C164" i="36"/>
  <c r="B164" i="36"/>
  <c r="N163" i="36"/>
  <c r="M163" i="36"/>
  <c r="J163" i="36"/>
  <c r="I163" i="36"/>
  <c r="K163" i="36" s="1"/>
  <c r="H163" i="36"/>
  <c r="G163" i="36"/>
  <c r="F163" i="36"/>
  <c r="E163" i="36"/>
  <c r="D163" i="36"/>
  <c r="C163" i="36"/>
  <c r="B163" i="36"/>
  <c r="N162" i="36"/>
  <c r="M162" i="36"/>
  <c r="J162" i="36"/>
  <c r="I162" i="36"/>
  <c r="K162" i="36" s="1"/>
  <c r="H162" i="36"/>
  <c r="G162" i="36"/>
  <c r="F162" i="36"/>
  <c r="E162" i="36"/>
  <c r="D162" i="36"/>
  <c r="C162" i="36"/>
  <c r="B162" i="36"/>
  <c r="N161" i="36"/>
  <c r="AI161" i="36" s="1"/>
  <c r="M161" i="36"/>
  <c r="J161" i="36"/>
  <c r="I161" i="36"/>
  <c r="K161" i="36" s="1"/>
  <c r="H161" i="36"/>
  <c r="G161" i="36"/>
  <c r="F161" i="36"/>
  <c r="E161" i="36"/>
  <c r="D161" i="36"/>
  <c r="C161" i="36"/>
  <c r="B161" i="36"/>
  <c r="N160" i="36"/>
  <c r="M160" i="36"/>
  <c r="AL160" i="36" s="1"/>
  <c r="J160" i="36"/>
  <c r="I160" i="36"/>
  <c r="K160" i="36" s="1"/>
  <c r="H160" i="36"/>
  <c r="G160" i="36"/>
  <c r="F160" i="36"/>
  <c r="E160" i="36"/>
  <c r="D160" i="36"/>
  <c r="C160" i="36"/>
  <c r="B160" i="36"/>
  <c r="N159" i="36"/>
  <c r="M159" i="36"/>
  <c r="J159" i="36"/>
  <c r="I159" i="36"/>
  <c r="K159" i="36" s="1"/>
  <c r="H159" i="36"/>
  <c r="G159" i="36"/>
  <c r="F159" i="36"/>
  <c r="E159" i="36"/>
  <c r="D159" i="36"/>
  <c r="C159" i="36"/>
  <c r="B159" i="36"/>
  <c r="N158" i="36"/>
  <c r="M158" i="36"/>
  <c r="J158" i="36"/>
  <c r="I158" i="36"/>
  <c r="K158" i="36" s="1"/>
  <c r="H158" i="36"/>
  <c r="G158" i="36"/>
  <c r="F158" i="36"/>
  <c r="E158" i="36"/>
  <c r="D158" i="36"/>
  <c r="C158" i="36"/>
  <c r="B158" i="36"/>
  <c r="N157" i="36"/>
  <c r="M157" i="36"/>
  <c r="J157" i="36"/>
  <c r="I157" i="36"/>
  <c r="K157" i="36" s="1"/>
  <c r="H157" i="36"/>
  <c r="G157" i="36"/>
  <c r="F157" i="36"/>
  <c r="E157" i="36"/>
  <c r="D157" i="36"/>
  <c r="C157" i="36"/>
  <c r="B157" i="36"/>
  <c r="N156" i="36"/>
  <c r="M156" i="36"/>
  <c r="J156" i="36"/>
  <c r="I156" i="36"/>
  <c r="K156" i="36" s="1"/>
  <c r="H156" i="36"/>
  <c r="G156" i="36"/>
  <c r="F156" i="36"/>
  <c r="E156" i="36"/>
  <c r="D156" i="36"/>
  <c r="C156" i="36"/>
  <c r="B156" i="36"/>
  <c r="N155" i="36"/>
  <c r="M155" i="36"/>
  <c r="AL155" i="36" s="1"/>
  <c r="J155" i="36"/>
  <c r="I155" i="36"/>
  <c r="K155" i="36" s="1"/>
  <c r="H155" i="36"/>
  <c r="G155" i="36"/>
  <c r="F155" i="36"/>
  <c r="E155" i="36"/>
  <c r="D155" i="36"/>
  <c r="C155" i="36"/>
  <c r="B155" i="36"/>
  <c r="N154" i="36"/>
  <c r="AI154" i="36" s="1"/>
  <c r="M154" i="36"/>
  <c r="J154" i="36"/>
  <c r="I154" i="36"/>
  <c r="K154" i="36" s="1"/>
  <c r="H154" i="36"/>
  <c r="G154" i="36"/>
  <c r="F154" i="36"/>
  <c r="E154" i="36"/>
  <c r="D154" i="36"/>
  <c r="C154" i="36"/>
  <c r="B154" i="36"/>
  <c r="N153" i="36"/>
  <c r="M153" i="36"/>
  <c r="J153" i="36"/>
  <c r="I153" i="36"/>
  <c r="K153" i="36" s="1"/>
  <c r="H153" i="36"/>
  <c r="G153" i="36"/>
  <c r="F153" i="36"/>
  <c r="E153" i="36"/>
  <c r="D153" i="36"/>
  <c r="C153" i="36"/>
  <c r="B153" i="36"/>
  <c r="N152" i="36"/>
  <c r="M152" i="36"/>
  <c r="J152" i="36"/>
  <c r="I152" i="36"/>
  <c r="K152" i="36" s="1"/>
  <c r="H152" i="36"/>
  <c r="G152" i="36"/>
  <c r="F152" i="36"/>
  <c r="E152" i="36"/>
  <c r="D152" i="36"/>
  <c r="C152" i="36"/>
  <c r="B152" i="36"/>
  <c r="N151" i="36"/>
  <c r="M151" i="36"/>
  <c r="AL151" i="36" s="1"/>
  <c r="J151" i="36"/>
  <c r="I151" i="36"/>
  <c r="K151" i="36" s="1"/>
  <c r="H151" i="36"/>
  <c r="G151" i="36"/>
  <c r="F151" i="36"/>
  <c r="E151" i="36"/>
  <c r="D151" i="36"/>
  <c r="C151" i="36"/>
  <c r="B151" i="36"/>
  <c r="N150" i="36"/>
  <c r="AI150" i="36" s="1"/>
  <c r="M150" i="36"/>
  <c r="J150" i="36"/>
  <c r="I150" i="36"/>
  <c r="K150" i="36" s="1"/>
  <c r="H150" i="36"/>
  <c r="G150" i="36"/>
  <c r="F150" i="36"/>
  <c r="E150" i="36"/>
  <c r="D150" i="36"/>
  <c r="C150" i="36"/>
  <c r="B150" i="36"/>
  <c r="N149" i="36"/>
  <c r="M149" i="36"/>
  <c r="J149" i="36"/>
  <c r="I149" i="36"/>
  <c r="K149" i="36" s="1"/>
  <c r="H149" i="36"/>
  <c r="G149" i="36"/>
  <c r="F149" i="36"/>
  <c r="E149" i="36"/>
  <c r="D149" i="36"/>
  <c r="C149" i="36"/>
  <c r="B149" i="36"/>
  <c r="N148" i="36"/>
  <c r="M148" i="36"/>
  <c r="J148" i="36"/>
  <c r="I148" i="36"/>
  <c r="K148" i="36" s="1"/>
  <c r="H148" i="36"/>
  <c r="G148" i="36"/>
  <c r="F148" i="36"/>
  <c r="E148" i="36"/>
  <c r="D148" i="36"/>
  <c r="C148" i="36"/>
  <c r="B148" i="36"/>
  <c r="N147" i="36"/>
  <c r="M147" i="36"/>
  <c r="AL147" i="36" s="1"/>
  <c r="J147" i="36"/>
  <c r="I147" i="36"/>
  <c r="K147" i="36" s="1"/>
  <c r="H147" i="36"/>
  <c r="G147" i="36"/>
  <c r="F147" i="36"/>
  <c r="E147" i="36"/>
  <c r="D147" i="36"/>
  <c r="C147" i="36"/>
  <c r="B147" i="36"/>
  <c r="N146" i="36"/>
  <c r="AI146" i="36" s="1"/>
  <c r="M146" i="36"/>
  <c r="J146" i="36"/>
  <c r="I146" i="36"/>
  <c r="K146" i="36" s="1"/>
  <c r="H146" i="36"/>
  <c r="G146" i="36"/>
  <c r="F146" i="36"/>
  <c r="E146" i="36"/>
  <c r="D146" i="36"/>
  <c r="C146" i="36"/>
  <c r="B146" i="36"/>
  <c r="N145" i="36"/>
  <c r="M145" i="36"/>
  <c r="J145" i="36"/>
  <c r="I145" i="36"/>
  <c r="K145" i="36" s="1"/>
  <c r="H145" i="36"/>
  <c r="G145" i="36"/>
  <c r="F145" i="36"/>
  <c r="E145" i="36"/>
  <c r="D145" i="36"/>
  <c r="C145" i="36"/>
  <c r="B145" i="36"/>
  <c r="N144" i="36"/>
  <c r="M144" i="36"/>
  <c r="J144" i="36"/>
  <c r="I144" i="36"/>
  <c r="K144" i="36" s="1"/>
  <c r="H144" i="36"/>
  <c r="G144" i="36"/>
  <c r="F144" i="36"/>
  <c r="E144" i="36"/>
  <c r="D144" i="36"/>
  <c r="C144" i="36"/>
  <c r="B144" i="36"/>
  <c r="N143" i="36"/>
  <c r="M143" i="36"/>
  <c r="AL143" i="36" s="1"/>
  <c r="J143" i="36"/>
  <c r="I143" i="36"/>
  <c r="K143" i="36" s="1"/>
  <c r="H143" i="36"/>
  <c r="G143" i="36"/>
  <c r="F143" i="36"/>
  <c r="E143" i="36"/>
  <c r="D143" i="36"/>
  <c r="C143" i="36"/>
  <c r="B143" i="36"/>
  <c r="N142" i="36"/>
  <c r="AI142" i="36" s="1"/>
  <c r="M142" i="36"/>
  <c r="J142" i="36"/>
  <c r="I142" i="36"/>
  <c r="K142" i="36" s="1"/>
  <c r="H142" i="36"/>
  <c r="G142" i="36"/>
  <c r="F142" i="36"/>
  <c r="E142" i="36"/>
  <c r="D142" i="36"/>
  <c r="C142" i="36"/>
  <c r="B142" i="36"/>
  <c r="N141" i="36"/>
  <c r="M141" i="36"/>
  <c r="J141" i="36"/>
  <c r="I141" i="36"/>
  <c r="K141" i="36" s="1"/>
  <c r="H141" i="36"/>
  <c r="G141" i="36"/>
  <c r="F141" i="36"/>
  <c r="E141" i="36"/>
  <c r="D141" i="36"/>
  <c r="C141" i="36"/>
  <c r="B141" i="36"/>
  <c r="N140" i="36"/>
  <c r="M140" i="36"/>
  <c r="J140" i="36"/>
  <c r="I140" i="36"/>
  <c r="K140" i="36" s="1"/>
  <c r="H140" i="36"/>
  <c r="G140" i="36"/>
  <c r="F140" i="36"/>
  <c r="E140" i="36"/>
  <c r="D140" i="36"/>
  <c r="C140" i="36"/>
  <c r="B140" i="36"/>
  <c r="N139" i="36"/>
  <c r="M139" i="36"/>
  <c r="AL139" i="36" s="1"/>
  <c r="J139" i="36"/>
  <c r="I139" i="36"/>
  <c r="K139" i="36" s="1"/>
  <c r="H139" i="36"/>
  <c r="G139" i="36"/>
  <c r="F139" i="36"/>
  <c r="E139" i="36"/>
  <c r="D139" i="36"/>
  <c r="C139" i="36"/>
  <c r="B139" i="36"/>
  <c r="N138" i="36"/>
  <c r="AI138" i="36" s="1"/>
  <c r="M138" i="36"/>
  <c r="J138" i="36"/>
  <c r="I138" i="36"/>
  <c r="K138" i="36" s="1"/>
  <c r="H138" i="36"/>
  <c r="G138" i="36"/>
  <c r="F138" i="36"/>
  <c r="E138" i="36"/>
  <c r="D138" i="36"/>
  <c r="C138" i="36"/>
  <c r="B138" i="36"/>
  <c r="N137" i="36"/>
  <c r="M137" i="36"/>
  <c r="AL137" i="36" s="1"/>
  <c r="J137" i="36"/>
  <c r="I137" i="36"/>
  <c r="K137" i="36" s="1"/>
  <c r="H137" i="36"/>
  <c r="G137" i="36"/>
  <c r="F137" i="36"/>
  <c r="E137" i="36"/>
  <c r="D137" i="36"/>
  <c r="C137" i="36"/>
  <c r="B137" i="36"/>
  <c r="N136" i="36"/>
  <c r="AI136" i="36" s="1"/>
  <c r="M136" i="36"/>
  <c r="J136" i="36"/>
  <c r="I136" i="36"/>
  <c r="K136" i="36" s="1"/>
  <c r="H136" i="36"/>
  <c r="G136" i="36"/>
  <c r="F136" i="36"/>
  <c r="E136" i="36"/>
  <c r="D136" i="36"/>
  <c r="C136" i="36"/>
  <c r="B136" i="36"/>
  <c r="N135" i="36"/>
  <c r="M135" i="36"/>
  <c r="AL135" i="36" s="1"/>
  <c r="J135" i="36"/>
  <c r="I135" i="36"/>
  <c r="K135" i="36" s="1"/>
  <c r="H135" i="36"/>
  <c r="G135" i="36"/>
  <c r="F135" i="36"/>
  <c r="E135" i="36"/>
  <c r="D135" i="36"/>
  <c r="C135" i="36"/>
  <c r="B135" i="36"/>
  <c r="N134" i="36"/>
  <c r="AI134" i="36" s="1"/>
  <c r="M134" i="36"/>
  <c r="J134" i="36"/>
  <c r="I134" i="36"/>
  <c r="K134" i="36" s="1"/>
  <c r="H134" i="36"/>
  <c r="G134" i="36"/>
  <c r="F134" i="36"/>
  <c r="E134" i="36"/>
  <c r="D134" i="36"/>
  <c r="C134" i="36"/>
  <c r="B134" i="36"/>
  <c r="N133" i="36"/>
  <c r="M133" i="36"/>
  <c r="AL133" i="36" s="1"/>
  <c r="J133" i="36"/>
  <c r="I133" i="36"/>
  <c r="K133" i="36" s="1"/>
  <c r="H133" i="36"/>
  <c r="G133" i="36"/>
  <c r="F133" i="36"/>
  <c r="E133" i="36"/>
  <c r="D133" i="36"/>
  <c r="C133" i="36"/>
  <c r="B133" i="36"/>
  <c r="N132" i="36"/>
  <c r="AI132" i="36" s="1"/>
  <c r="M132" i="36"/>
  <c r="J132" i="36"/>
  <c r="I132" i="36"/>
  <c r="K132" i="36" s="1"/>
  <c r="H132" i="36"/>
  <c r="G132" i="36"/>
  <c r="F132" i="36"/>
  <c r="E132" i="36"/>
  <c r="D132" i="36"/>
  <c r="C132" i="36"/>
  <c r="B132" i="36"/>
  <c r="N131" i="36"/>
  <c r="M131" i="36"/>
  <c r="AL131" i="36" s="1"/>
  <c r="J131" i="36"/>
  <c r="I131" i="36"/>
  <c r="K131" i="36" s="1"/>
  <c r="H131" i="36"/>
  <c r="G131" i="36"/>
  <c r="F131" i="36"/>
  <c r="E131" i="36"/>
  <c r="D131" i="36"/>
  <c r="C131" i="36"/>
  <c r="B131" i="36"/>
  <c r="N130" i="36"/>
  <c r="AI130" i="36" s="1"/>
  <c r="M130" i="36"/>
  <c r="J130" i="36"/>
  <c r="I130" i="36"/>
  <c r="K130" i="36" s="1"/>
  <c r="H130" i="36"/>
  <c r="G130" i="36"/>
  <c r="F130" i="36"/>
  <c r="E130" i="36"/>
  <c r="D130" i="36"/>
  <c r="C130" i="36"/>
  <c r="B130" i="36"/>
  <c r="N129" i="36"/>
  <c r="AI129" i="36" s="1"/>
  <c r="M129" i="36"/>
  <c r="AK129" i="36" s="1"/>
  <c r="J129" i="36"/>
  <c r="I129" i="36"/>
  <c r="K129" i="36" s="1"/>
  <c r="H129" i="36"/>
  <c r="G129" i="36"/>
  <c r="F129" i="36"/>
  <c r="E129" i="36"/>
  <c r="D129" i="36"/>
  <c r="C129" i="36"/>
  <c r="B129" i="36"/>
  <c r="N128" i="36"/>
  <c r="AI128" i="36" s="1"/>
  <c r="M128" i="36"/>
  <c r="J128" i="36"/>
  <c r="I128" i="36"/>
  <c r="K128" i="36" s="1"/>
  <c r="H128" i="36"/>
  <c r="G128" i="36"/>
  <c r="F128" i="36"/>
  <c r="E128" i="36"/>
  <c r="D128" i="36"/>
  <c r="C128" i="36"/>
  <c r="B128" i="36"/>
  <c r="N127" i="36"/>
  <c r="AI127" i="36" s="1"/>
  <c r="M127" i="36"/>
  <c r="AK127" i="36" s="1"/>
  <c r="J127" i="36"/>
  <c r="I127" i="36"/>
  <c r="K127" i="36" s="1"/>
  <c r="H127" i="36"/>
  <c r="G127" i="36"/>
  <c r="F127" i="36"/>
  <c r="E127" i="36"/>
  <c r="D127" i="36"/>
  <c r="C127" i="36"/>
  <c r="B127" i="36"/>
  <c r="N126" i="36"/>
  <c r="AI126" i="36" s="1"/>
  <c r="M126" i="36"/>
  <c r="J126" i="36"/>
  <c r="I126" i="36"/>
  <c r="K126" i="36" s="1"/>
  <c r="H126" i="36"/>
  <c r="G126" i="36"/>
  <c r="F126" i="36"/>
  <c r="E126" i="36"/>
  <c r="D126" i="36"/>
  <c r="C126" i="36"/>
  <c r="B126" i="36"/>
  <c r="N125" i="36"/>
  <c r="M125" i="36"/>
  <c r="AK125" i="36" s="1"/>
  <c r="J125" i="36"/>
  <c r="I125" i="36"/>
  <c r="K125" i="36" s="1"/>
  <c r="H125" i="36"/>
  <c r="G125" i="36"/>
  <c r="F125" i="36"/>
  <c r="E125" i="36"/>
  <c r="D125" i="36"/>
  <c r="C125" i="36"/>
  <c r="B125" i="36"/>
  <c r="N124" i="36"/>
  <c r="M124" i="36"/>
  <c r="AL124" i="36" s="1"/>
  <c r="J124" i="36"/>
  <c r="I124" i="36"/>
  <c r="K124" i="36" s="1"/>
  <c r="H124" i="36"/>
  <c r="G124" i="36"/>
  <c r="F124" i="36"/>
  <c r="E124" i="36"/>
  <c r="D124" i="36"/>
  <c r="C124" i="36"/>
  <c r="B124" i="36"/>
  <c r="N123" i="36"/>
  <c r="M123" i="36"/>
  <c r="AK123" i="36" s="1"/>
  <c r="J123" i="36"/>
  <c r="I123" i="36"/>
  <c r="K123" i="36" s="1"/>
  <c r="H123" i="36"/>
  <c r="G123" i="36"/>
  <c r="F123" i="36"/>
  <c r="E123" i="36"/>
  <c r="D123" i="36"/>
  <c r="C123" i="36"/>
  <c r="B123" i="36"/>
  <c r="N122" i="36"/>
  <c r="AI122" i="36" s="1"/>
  <c r="M122" i="36"/>
  <c r="J122" i="36"/>
  <c r="I122" i="36"/>
  <c r="K122" i="36" s="1"/>
  <c r="H122" i="36"/>
  <c r="G122" i="36"/>
  <c r="F122" i="36"/>
  <c r="E122" i="36"/>
  <c r="D122" i="36"/>
  <c r="C122" i="36"/>
  <c r="B122" i="36"/>
  <c r="N121" i="36"/>
  <c r="M121" i="36"/>
  <c r="AK121" i="36" s="1"/>
  <c r="J121" i="36"/>
  <c r="I121" i="36"/>
  <c r="K121" i="36" s="1"/>
  <c r="H121" i="36"/>
  <c r="G121" i="36"/>
  <c r="F121" i="36"/>
  <c r="E121" i="36"/>
  <c r="D121" i="36"/>
  <c r="C121" i="36"/>
  <c r="B121" i="36"/>
  <c r="N120" i="36"/>
  <c r="AI120" i="36" s="1"/>
  <c r="M120" i="36"/>
  <c r="J120" i="36"/>
  <c r="I120" i="36"/>
  <c r="K120" i="36" s="1"/>
  <c r="H120" i="36"/>
  <c r="G120" i="36"/>
  <c r="F120" i="36"/>
  <c r="E120" i="36"/>
  <c r="D120" i="36"/>
  <c r="C120" i="36"/>
  <c r="B120" i="36"/>
  <c r="N119" i="36"/>
  <c r="M119" i="36"/>
  <c r="AK119" i="36" s="1"/>
  <c r="J119" i="36"/>
  <c r="I119" i="36"/>
  <c r="K119" i="36" s="1"/>
  <c r="H119" i="36"/>
  <c r="G119" i="36"/>
  <c r="F119" i="36"/>
  <c r="E119" i="36"/>
  <c r="D119" i="36"/>
  <c r="C119" i="36"/>
  <c r="B119" i="36"/>
  <c r="N118" i="36"/>
  <c r="AI118" i="36" s="1"/>
  <c r="M118" i="36"/>
  <c r="J118" i="36"/>
  <c r="I118" i="36"/>
  <c r="K118" i="36" s="1"/>
  <c r="H118" i="36"/>
  <c r="G118" i="36"/>
  <c r="F118" i="36"/>
  <c r="E118" i="36"/>
  <c r="D118" i="36"/>
  <c r="C118" i="36"/>
  <c r="B118" i="36"/>
  <c r="N117" i="36"/>
  <c r="M117" i="36"/>
  <c r="AK117" i="36" s="1"/>
  <c r="J117" i="36"/>
  <c r="I117" i="36"/>
  <c r="K117" i="36" s="1"/>
  <c r="H117" i="36"/>
  <c r="G117" i="36"/>
  <c r="F117" i="36"/>
  <c r="E117" i="36"/>
  <c r="D117" i="36"/>
  <c r="C117" i="36"/>
  <c r="B117" i="36"/>
  <c r="N116" i="36"/>
  <c r="AI116" i="36" s="1"/>
  <c r="M116" i="36"/>
  <c r="J116" i="36"/>
  <c r="I116" i="36"/>
  <c r="K116" i="36" s="1"/>
  <c r="H116" i="36"/>
  <c r="G116" i="36"/>
  <c r="F116" i="36"/>
  <c r="E116" i="36"/>
  <c r="D116" i="36"/>
  <c r="C116" i="36"/>
  <c r="B116" i="36"/>
  <c r="N115" i="36"/>
  <c r="M115" i="36"/>
  <c r="AK115" i="36" s="1"/>
  <c r="J115" i="36"/>
  <c r="I115" i="36"/>
  <c r="K115" i="36" s="1"/>
  <c r="H115" i="36"/>
  <c r="G115" i="36"/>
  <c r="F115" i="36"/>
  <c r="E115" i="36"/>
  <c r="D115" i="36"/>
  <c r="C115" i="36"/>
  <c r="B115" i="36"/>
  <c r="N114" i="36"/>
  <c r="AI114" i="36" s="1"/>
  <c r="M114" i="36"/>
  <c r="J114" i="36"/>
  <c r="I114" i="36"/>
  <c r="K114" i="36" s="1"/>
  <c r="H114" i="36"/>
  <c r="G114" i="36"/>
  <c r="F114" i="36"/>
  <c r="E114" i="36"/>
  <c r="D114" i="36"/>
  <c r="C114" i="36"/>
  <c r="B114" i="36"/>
  <c r="N113" i="36"/>
  <c r="M113" i="36"/>
  <c r="AK113" i="36" s="1"/>
  <c r="J113" i="36"/>
  <c r="I113" i="36"/>
  <c r="K113" i="36" s="1"/>
  <c r="H113" i="36"/>
  <c r="G113" i="36"/>
  <c r="F113" i="36"/>
  <c r="E113" i="36"/>
  <c r="D113" i="36"/>
  <c r="C113" i="36"/>
  <c r="B113" i="36"/>
  <c r="N112" i="36"/>
  <c r="AI112" i="36" s="1"/>
  <c r="M112" i="36"/>
  <c r="J112" i="36"/>
  <c r="I112" i="36"/>
  <c r="K112" i="36" s="1"/>
  <c r="H112" i="36"/>
  <c r="G112" i="36"/>
  <c r="F112" i="36"/>
  <c r="E112" i="36"/>
  <c r="D112" i="36"/>
  <c r="C112" i="36"/>
  <c r="B112" i="36"/>
  <c r="N111" i="36"/>
  <c r="M111" i="36"/>
  <c r="AK111" i="36" s="1"/>
  <c r="J111" i="36"/>
  <c r="I111" i="36"/>
  <c r="K111" i="36" s="1"/>
  <c r="H111" i="36"/>
  <c r="G111" i="36"/>
  <c r="F111" i="36"/>
  <c r="E111" i="36"/>
  <c r="D111" i="36"/>
  <c r="C111" i="36"/>
  <c r="B111" i="36"/>
  <c r="N110" i="36"/>
  <c r="AI110" i="36" s="1"/>
  <c r="M110" i="36"/>
  <c r="J110" i="36"/>
  <c r="I110" i="36"/>
  <c r="K110" i="36" s="1"/>
  <c r="H110" i="36"/>
  <c r="G110" i="36"/>
  <c r="F110" i="36"/>
  <c r="E110" i="36"/>
  <c r="D110" i="36"/>
  <c r="C110" i="36"/>
  <c r="B110" i="36"/>
  <c r="N109" i="36"/>
  <c r="M109" i="36"/>
  <c r="AK109" i="36" s="1"/>
  <c r="J109" i="36"/>
  <c r="I109" i="36"/>
  <c r="K109" i="36" s="1"/>
  <c r="H109" i="36"/>
  <c r="G109" i="36"/>
  <c r="F109" i="36"/>
  <c r="E109" i="36"/>
  <c r="D109" i="36"/>
  <c r="C109" i="36"/>
  <c r="B109" i="36"/>
  <c r="N108" i="36"/>
  <c r="AI108" i="36" s="1"/>
  <c r="M108" i="36"/>
  <c r="J108" i="36"/>
  <c r="I108" i="36"/>
  <c r="K108" i="36" s="1"/>
  <c r="H108" i="36"/>
  <c r="G108" i="36"/>
  <c r="F108" i="36"/>
  <c r="E108" i="36"/>
  <c r="D108" i="36"/>
  <c r="C108" i="36"/>
  <c r="B108" i="36"/>
  <c r="N107" i="36"/>
  <c r="M107" i="36"/>
  <c r="AK107" i="36" s="1"/>
  <c r="J107" i="36"/>
  <c r="I107" i="36"/>
  <c r="K107" i="36" s="1"/>
  <c r="H107" i="36"/>
  <c r="G107" i="36"/>
  <c r="F107" i="36"/>
  <c r="E107" i="36"/>
  <c r="D107" i="36"/>
  <c r="C107" i="36"/>
  <c r="B107" i="36"/>
  <c r="N106" i="36"/>
  <c r="AI106" i="36" s="1"/>
  <c r="M106" i="36"/>
  <c r="J106" i="36"/>
  <c r="I106" i="36"/>
  <c r="K106" i="36" s="1"/>
  <c r="H106" i="36"/>
  <c r="G106" i="36"/>
  <c r="F106" i="36"/>
  <c r="E106" i="36"/>
  <c r="D106" i="36"/>
  <c r="C106" i="36"/>
  <c r="B106" i="36"/>
  <c r="N105" i="36"/>
  <c r="M105" i="36"/>
  <c r="AK105" i="36" s="1"/>
  <c r="J105" i="36"/>
  <c r="I105" i="36"/>
  <c r="K105" i="36" s="1"/>
  <c r="H105" i="36"/>
  <c r="G105" i="36"/>
  <c r="F105" i="36"/>
  <c r="E105" i="36"/>
  <c r="D105" i="36"/>
  <c r="C105" i="36"/>
  <c r="B105" i="36"/>
  <c r="N104" i="36"/>
  <c r="AI104" i="36" s="1"/>
  <c r="M104" i="36"/>
  <c r="J104" i="36"/>
  <c r="I104" i="36"/>
  <c r="K104" i="36" s="1"/>
  <c r="H104" i="36"/>
  <c r="G104" i="36"/>
  <c r="F104" i="36"/>
  <c r="E104" i="36"/>
  <c r="D104" i="36"/>
  <c r="C104" i="36"/>
  <c r="B104" i="36"/>
  <c r="N103" i="36"/>
  <c r="M103" i="36"/>
  <c r="J103" i="36"/>
  <c r="I103" i="36"/>
  <c r="K103" i="36" s="1"/>
  <c r="H103" i="36"/>
  <c r="G103" i="36"/>
  <c r="F103" i="36"/>
  <c r="E103" i="36"/>
  <c r="D103" i="36"/>
  <c r="C103" i="36"/>
  <c r="B103" i="36"/>
  <c r="N102" i="36"/>
  <c r="AI102" i="36" s="1"/>
  <c r="M102" i="36"/>
  <c r="J102" i="36"/>
  <c r="I102" i="36"/>
  <c r="K102" i="36" s="1"/>
  <c r="H102" i="36"/>
  <c r="G102" i="36"/>
  <c r="F102" i="36"/>
  <c r="E102" i="36"/>
  <c r="D102" i="36"/>
  <c r="C102" i="36"/>
  <c r="B102" i="36"/>
  <c r="N101" i="36"/>
  <c r="M101" i="36"/>
  <c r="J101" i="36"/>
  <c r="I101" i="36"/>
  <c r="K101" i="36" s="1"/>
  <c r="H101" i="36"/>
  <c r="G101" i="36"/>
  <c r="F101" i="36"/>
  <c r="E101" i="36"/>
  <c r="D101" i="36"/>
  <c r="C101" i="36"/>
  <c r="B101" i="36"/>
  <c r="N100" i="36"/>
  <c r="M100" i="36"/>
  <c r="AL100" i="36" s="1"/>
  <c r="J100" i="36"/>
  <c r="I100" i="36"/>
  <c r="K100" i="36" s="1"/>
  <c r="H100" i="36"/>
  <c r="G100" i="36"/>
  <c r="F100" i="36"/>
  <c r="E100" i="36"/>
  <c r="D100" i="36"/>
  <c r="C100" i="36"/>
  <c r="B100" i="36"/>
  <c r="N99" i="36"/>
  <c r="M99" i="36"/>
  <c r="AL99" i="36" s="1"/>
  <c r="J99" i="36"/>
  <c r="I99" i="36"/>
  <c r="K99" i="36" s="1"/>
  <c r="H99" i="36"/>
  <c r="G99" i="36"/>
  <c r="F99" i="36"/>
  <c r="E99" i="36"/>
  <c r="D99" i="36"/>
  <c r="C99" i="36"/>
  <c r="B99" i="36"/>
  <c r="N98" i="36"/>
  <c r="M98" i="36"/>
  <c r="J98" i="36"/>
  <c r="I98" i="36"/>
  <c r="K98" i="36" s="1"/>
  <c r="H98" i="36"/>
  <c r="G98" i="36"/>
  <c r="F98" i="36"/>
  <c r="E98" i="36"/>
  <c r="D98" i="36"/>
  <c r="C98" i="36"/>
  <c r="B98" i="36"/>
  <c r="N97" i="36"/>
  <c r="M97" i="36"/>
  <c r="AL97" i="36" s="1"/>
  <c r="J97" i="36"/>
  <c r="I97" i="36"/>
  <c r="K97" i="36" s="1"/>
  <c r="H97" i="36"/>
  <c r="G97" i="36"/>
  <c r="F97" i="36"/>
  <c r="E97" i="36"/>
  <c r="D97" i="36"/>
  <c r="C97" i="36"/>
  <c r="B97" i="36"/>
  <c r="N96" i="36"/>
  <c r="M96" i="36"/>
  <c r="J96" i="36"/>
  <c r="I96" i="36"/>
  <c r="K96" i="36" s="1"/>
  <c r="H96" i="36"/>
  <c r="G96" i="36"/>
  <c r="F96" i="36"/>
  <c r="E96" i="36"/>
  <c r="D96" i="36"/>
  <c r="C96" i="36"/>
  <c r="B96" i="36"/>
  <c r="N95" i="36"/>
  <c r="M95" i="36"/>
  <c r="AL95" i="36" s="1"/>
  <c r="J95" i="36"/>
  <c r="I95" i="36"/>
  <c r="K95" i="36" s="1"/>
  <c r="H95" i="36"/>
  <c r="G95" i="36"/>
  <c r="F95" i="36"/>
  <c r="E95" i="36"/>
  <c r="D95" i="36"/>
  <c r="C95" i="36"/>
  <c r="B95" i="36"/>
  <c r="N94" i="36"/>
  <c r="AI94" i="36" s="1"/>
  <c r="M94" i="36"/>
  <c r="J94" i="36"/>
  <c r="I94" i="36"/>
  <c r="K94" i="36" s="1"/>
  <c r="H94" i="36"/>
  <c r="G94" i="36"/>
  <c r="F94" i="36"/>
  <c r="E94" i="36"/>
  <c r="D94" i="36"/>
  <c r="C94" i="36"/>
  <c r="B94" i="36"/>
  <c r="N93" i="36"/>
  <c r="M93" i="36"/>
  <c r="AK93" i="36" s="1"/>
  <c r="J93" i="36"/>
  <c r="I93" i="36"/>
  <c r="K93" i="36" s="1"/>
  <c r="H93" i="36"/>
  <c r="G93" i="36"/>
  <c r="F93" i="36"/>
  <c r="E93" i="36"/>
  <c r="D93" i="36"/>
  <c r="C93" i="36"/>
  <c r="B93" i="36"/>
  <c r="N92" i="36"/>
  <c r="AI92" i="36" s="1"/>
  <c r="M92" i="36"/>
  <c r="J92" i="36"/>
  <c r="I92" i="36"/>
  <c r="K92" i="36" s="1"/>
  <c r="H92" i="36"/>
  <c r="G92" i="36"/>
  <c r="F92" i="36"/>
  <c r="E92" i="36"/>
  <c r="D92" i="36"/>
  <c r="C92" i="36"/>
  <c r="B92" i="36"/>
  <c r="N91" i="36"/>
  <c r="M91" i="36"/>
  <c r="AK91" i="36" s="1"/>
  <c r="J91" i="36"/>
  <c r="I91" i="36"/>
  <c r="K91" i="36" s="1"/>
  <c r="H91" i="36"/>
  <c r="G91" i="36"/>
  <c r="F91" i="36"/>
  <c r="E91" i="36"/>
  <c r="D91" i="36"/>
  <c r="C91" i="36"/>
  <c r="B91" i="36"/>
  <c r="N90" i="36"/>
  <c r="AI90" i="36" s="1"/>
  <c r="M90" i="36"/>
  <c r="J90" i="36"/>
  <c r="I90" i="36"/>
  <c r="K90" i="36" s="1"/>
  <c r="H90" i="36"/>
  <c r="G90" i="36"/>
  <c r="F90" i="36"/>
  <c r="E90" i="36"/>
  <c r="D90" i="36"/>
  <c r="C90" i="36"/>
  <c r="B90" i="36"/>
  <c r="N89" i="36"/>
  <c r="M89" i="36"/>
  <c r="AK89" i="36" s="1"/>
  <c r="J89" i="36"/>
  <c r="I89" i="36"/>
  <c r="K89" i="36" s="1"/>
  <c r="H89" i="36"/>
  <c r="G89" i="36"/>
  <c r="F89" i="36"/>
  <c r="E89" i="36"/>
  <c r="D89" i="36"/>
  <c r="C89" i="36"/>
  <c r="B89" i="36"/>
  <c r="N88" i="36"/>
  <c r="AI88" i="36" s="1"/>
  <c r="M88" i="36"/>
  <c r="J88" i="36"/>
  <c r="I88" i="36"/>
  <c r="K88" i="36" s="1"/>
  <c r="H88" i="36"/>
  <c r="G88" i="36"/>
  <c r="F88" i="36"/>
  <c r="E88" i="36"/>
  <c r="D88" i="36"/>
  <c r="C88" i="36"/>
  <c r="B88" i="36"/>
  <c r="N87" i="36"/>
  <c r="M87" i="36"/>
  <c r="AK87" i="36" s="1"/>
  <c r="J87" i="36"/>
  <c r="I87" i="36"/>
  <c r="K87" i="36" s="1"/>
  <c r="H87" i="36"/>
  <c r="G87" i="36"/>
  <c r="F87" i="36"/>
  <c r="E87" i="36"/>
  <c r="D87" i="36"/>
  <c r="C87" i="36"/>
  <c r="B87" i="36"/>
  <c r="N86" i="36"/>
  <c r="AI86" i="36" s="1"/>
  <c r="M86" i="36"/>
  <c r="J86" i="36"/>
  <c r="I86" i="36"/>
  <c r="K86" i="36" s="1"/>
  <c r="H86" i="36"/>
  <c r="G86" i="36"/>
  <c r="F86" i="36"/>
  <c r="E86" i="36"/>
  <c r="D86" i="36"/>
  <c r="C86" i="36"/>
  <c r="B86" i="36"/>
  <c r="N85" i="36"/>
  <c r="M85" i="36"/>
  <c r="AK85" i="36" s="1"/>
  <c r="J85" i="36"/>
  <c r="I85" i="36"/>
  <c r="K85" i="36" s="1"/>
  <c r="H85" i="36"/>
  <c r="G85" i="36"/>
  <c r="F85" i="36"/>
  <c r="E85" i="36"/>
  <c r="D85" i="36"/>
  <c r="C85" i="36"/>
  <c r="B85" i="36"/>
  <c r="N84" i="36"/>
  <c r="M84" i="36"/>
  <c r="AL84" i="36" s="1"/>
  <c r="J84" i="36"/>
  <c r="I84" i="36"/>
  <c r="K84" i="36" s="1"/>
  <c r="H84" i="36"/>
  <c r="G84" i="36"/>
  <c r="F84" i="36"/>
  <c r="E84" i="36"/>
  <c r="D84" i="36"/>
  <c r="C84" i="36"/>
  <c r="B84" i="36"/>
  <c r="N83" i="36"/>
  <c r="AI83" i="36" s="1"/>
  <c r="M83" i="36"/>
  <c r="AK83" i="36" s="1"/>
  <c r="J83" i="36"/>
  <c r="I83" i="36"/>
  <c r="K83" i="36" s="1"/>
  <c r="H83" i="36"/>
  <c r="G83" i="36"/>
  <c r="F83" i="36"/>
  <c r="E83" i="36"/>
  <c r="D83" i="36"/>
  <c r="C83" i="36"/>
  <c r="B83" i="36"/>
  <c r="N82" i="36"/>
  <c r="AI82" i="36" s="1"/>
  <c r="M82" i="36"/>
  <c r="J82" i="36"/>
  <c r="I82" i="36"/>
  <c r="K82" i="36" s="1"/>
  <c r="H82" i="36"/>
  <c r="G82" i="36"/>
  <c r="F82" i="36"/>
  <c r="E82" i="36"/>
  <c r="D82" i="36"/>
  <c r="C82" i="36"/>
  <c r="B82" i="36"/>
  <c r="N81" i="36"/>
  <c r="M81" i="36"/>
  <c r="AK81" i="36" s="1"/>
  <c r="J81" i="36"/>
  <c r="I81" i="36"/>
  <c r="K81" i="36" s="1"/>
  <c r="H81" i="36"/>
  <c r="G81" i="36"/>
  <c r="F81" i="36"/>
  <c r="E81" i="36"/>
  <c r="D81" i="36"/>
  <c r="C81" i="36"/>
  <c r="B81" i="36"/>
  <c r="N80" i="36"/>
  <c r="M80" i="36"/>
  <c r="AL80" i="36" s="1"/>
  <c r="J80" i="36"/>
  <c r="I80" i="36"/>
  <c r="K80" i="36" s="1"/>
  <c r="H80" i="36"/>
  <c r="G80" i="36"/>
  <c r="F80" i="36"/>
  <c r="E80" i="36"/>
  <c r="D80" i="36"/>
  <c r="C80" i="36"/>
  <c r="B80" i="36"/>
  <c r="N79" i="36"/>
  <c r="M79" i="36"/>
  <c r="AK79" i="36" s="1"/>
  <c r="J79" i="36"/>
  <c r="I79" i="36"/>
  <c r="K79" i="36" s="1"/>
  <c r="H79" i="36"/>
  <c r="G79" i="36"/>
  <c r="F79" i="36"/>
  <c r="E79" i="36"/>
  <c r="D79" i="36"/>
  <c r="C79" i="36"/>
  <c r="B79" i="36"/>
  <c r="N78" i="36"/>
  <c r="M78" i="36"/>
  <c r="AL78" i="36" s="1"/>
  <c r="J78" i="36"/>
  <c r="I78" i="36"/>
  <c r="K78" i="36" s="1"/>
  <c r="H78" i="36"/>
  <c r="G78" i="36"/>
  <c r="F78" i="36"/>
  <c r="E78" i="36"/>
  <c r="D78" i="36"/>
  <c r="C78" i="36"/>
  <c r="B78" i="36"/>
  <c r="N77" i="36"/>
  <c r="AI77" i="36" s="1"/>
  <c r="M77" i="36"/>
  <c r="AK77" i="36" s="1"/>
  <c r="J77" i="36"/>
  <c r="I77" i="36"/>
  <c r="K77" i="36" s="1"/>
  <c r="H77" i="36"/>
  <c r="G77" i="36"/>
  <c r="F77" i="36"/>
  <c r="E77" i="36"/>
  <c r="D77" i="36"/>
  <c r="C77" i="36"/>
  <c r="B77" i="36"/>
  <c r="N76" i="36"/>
  <c r="AI76" i="36" s="1"/>
  <c r="M76" i="36"/>
  <c r="J76" i="36"/>
  <c r="I76" i="36"/>
  <c r="K76" i="36" s="1"/>
  <c r="H76" i="36"/>
  <c r="G76" i="36"/>
  <c r="F76" i="36"/>
  <c r="E76" i="36"/>
  <c r="D76" i="36"/>
  <c r="C76" i="36"/>
  <c r="B76" i="36"/>
  <c r="N75" i="36"/>
  <c r="M75" i="36"/>
  <c r="AK75" i="36" s="1"/>
  <c r="J75" i="36"/>
  <c r="I75" i="36"/>
  <c r="K75" i="36" s="1"/>
  <c r="H75" i="36"/>
  <c r="G75" i="36"/>
  <c r="F75" i="36"/>
  <c r="E75" i="36"/>
  <c r="D75" i="36"/>
  <c r="C75" i="36"/>
  <c r="B75" i="36"/>
  <c r="N74" i="36"/>
  <c r="M74" i="36"/>
  <c r="J74" i="36"/>
  <c r="I74" i="36"/>
  <c r="K74" i="36" s="1"/>
  <c r="H74" i="36"/>
  <c r="G74" i="36"/>
  <c r="F74" i="36"/>
  <c r="E74" i="36"/>
  <c r="D74" i="36"/>
  <c r="C74" i="36"/>
  <c r="B74" i="36"/>
  <c r="N73" i="36"/>
  <c r="AI73" i="36" s="1"/>
  <c r="M73" i="36"/>
  <c r="AK73" i="36" s="1"/>
  <c r="J73" i="36"/>
  <c r="I73" i="36"/>
  <c r="K73" i="36" s="1"/>
  <c r="H73" i="36"/>
  <c r="G73" i="36"/>
  <c r="F73" i="36"/>
  <c r="E73" i="36"/>
  <c r="D73" i="36"/>
  <c r="C73" i="36"/>
  <c r="B73" i="36"/>
  <c r="N72" i="36"/>
  <c r="AI72" i="36" s="1"/>
  <c r="M72" i="36"/>
  <c r="J72" i="36"/>
  <c r="I72" i="36"/>
  <c r="K72" i="36" s="1"/>
  <c r="H72" i="36"/>
  <c r="G72" i="36"/>
  <c r="F72" i="36"/>
  <c r="E72" i="36"/>
  <c r="D72" i="36"/>
  <c r="C72" i="36"/>
  <c r="B72" i="36"/>
  <c r="N71" i="36"/>
  <c r="AI71" i="36" s="1"/>
  <c r="M71" i="36"/>
  <c r="AK71" i="36" s="1"/>
  <c r="J71" i="36"/>
  <c r="I71" i="36"/>
  <c r="K71" i="36" s="1"/>
  <c r="H71" i="36"/>
  <c r="G71" i="36"/>
  <c r="F71" i="36"/>
  <c r="E71" i="36"/>
  <c r="D71" i="36"/>
  <c r="C71" i="36"/>
  <c r="B71" i="36"/>
  <c r="N70" i="36"/>
  <c r="AI70" i="36" s="1"/>
  <c r="M70" i="36"/>
  <c r="J70" i="36"/>
  <c r="I70" i="36"/>
  <c r="K70" i="36" s="1"/>
  <c r="H70" i="36"/>
  <c r="G70" i="36"/>
  <c r="F70" i="36"/>
  <c r="E70" i="36"/>
  <c r="D70" i="36"/>
  <c r="C70" i="36"/>
  <c r="B70" i="36"/>
  <c r="N69" i="36"/>
  <c r="AI69" i="36" s="1"/>
  <c r="M69" i="36"/>
  <c r="AK69" i="36" s="1"/>
  <c r="J69" i="36"/>
  <c r="I69" i="36"/>
  <c r="K69" i="36" s="1"/>
  <c r="H69" i="36"/>
  <c r="G69" i="36"/>
  <c r="F69" i="36"/>
  <c r="E69" i="36"/>
  <c r="D69" i="36"/>
  <c r="C69" i="36"/>
  <c r="B69" i="36"/>
  <c r="N68" i="36"/>
  <c r="M68" i="36"/>
  <c r="AL68" i="36" s="1"/>
  <c r="J68" i="36"/>
  <c r="I68" i="36"/>
  <c r="K68" i="36" s="1"/>
  <c r="H68" i="36"/>
  <c r="G68" i="36"/>
  <c r="F68" i="36"/>
  <c r="E68" i="36"/>
  <c r="D68" i="36"/>
  <c r="C68" i="36"/>
  <c r="B68" i="36"/>
  <c r="N67" i="36"/>
  <c r="AI67" i="36" s="1"/>
  <c r="M67" i="36"/>
  <c r="AK67" i="36" s="1"/>
  <c r="J67" i="36"/>
  <c r="I67" i="36"/>
  <c r="K67" i="36" s="1"/>
  <c r="H67" i="36"/>
  <c r="G67" i="36"/>
  <c r="F67" i="36"/>
  <c r="E67" i="36"/>
  <c r="D67" i="36"/>
  <c r="C67" i="36"/>
  <c r="B67" i="36"/>
  <c r="N66" i="36"/>
  <c r="M66" i="36"/>
  <c r="AL66" i="36" s="1"/>
  <c r="J66" i="36"/>
  <c r="I66" i="36"/>
  <c r="K66" i="36" s="1"/>
  <c r="H66" i="36"/>
  <c r="G66" i="36"/>
  <c r="F66" i="36"/>
  <c r="E66" i="36"/>
  <c r="D66" i="36"/>
  <c r="C66" i="36"/>
  <c r="B66" i="36"/>
  <c r="N65" i="36"/>
  <c r="M65" i="36"/>
  <c r="AK65" i="36" s="1"/>
  <c r="J65" i="36"/>
  <c r="I65" i="36"/>
  <c r="K65" i="36" s="1"/>
  <c r="H65" i="36"/>
  <c r="G65" i="36"/>
  <c r="F65" i="36"/>
  <c r="E65" i="36"/>
  <c r="D65" i="36"/>
  <c r="C65" i="36"/>
  <c r="B65" i="36"/>
  <c r="N64" i="36"/>
  <c r="M64" i="36"/>
  <c r="AL64" i="36" s="1"/>
  <c r="J64" i="36"/>
  <c r="I64" i="36"/>
  <c r="K64" i="36" s="1"/>
  <c r="H64" i="36"/>
  <c r="G64" i="36"/>
  <c r="F64" i="36"/>
  <c r="E64" i="36"/>
  <c r="D64" i="36"/>
  <c r="C64" i="36"/>
  <c r="B64" i="36"/>
  <c r="N63" i="36"/>
  <c r="AI63" i="36" s="1"/>
  <c r="M63" i="36"/>
  <c r="AK63" i="36" s="1"/>
  <c r="J63" i="36"/>
  <c r="I63" i="36"/>
  <c r="K63" i="36" s="1"/>
  <c r="H63" i="36"/>
  <c r="G63" i="36"/>
  <c r="F63" i="36"/>
  <c r="E63" i="36"/>
  <c r="D63" i="36"/>
  <c r="C63" i="36"/>
  <c r="B63" i="36"/>
  <c r="N62" i="36"/>
  <c r="AI62" i="36" s="1"/>
  <c r="M62" i="36"/>
  <c r="J62" i="36"/>
  <c r="I62" i="36"/>
  <c r="K62" i="36" s="1"/>
  <c r="H62" i="36"/>
  <c r="G62" i="36"/>
  <c r="F62" i="36"/>
  <c r="E62" i="36"/>
  <c r="D62" i="36"/>
  <c r="C62" i="36"/>
  <c r="B62" i="36"/>
  <c r="N61" i="36"/>
  <c r="M61" i="36"/>
  <c r="AK61" i="36" s="1"/>
  <c r="J61" i="36"/>
  <c r="I61" i="36"/>
  <c r="K61" i="36" s="1"/>
  <c r="H61" i="36"/>
  <c r="G61" i="36"/>
  <c r="F61" i="36"/>
  <c r="E61" i="36"/>
  <c r="D61" i="36"/>
  <c r="C61" i="36"/>
  <c r="B61" i="36"/>
  <c r="N60" i="36"/>
  <c r="AI60" i="36" s="1"/>
  <c r="M60" i="36"/>
  <c r="J60" i="36"/>
  <c r="I60" i="36"/>
  <c r="K60" i="36" s="1"/>
  <c r="H60" i="36"/>
  <c r="G60" i="36"/>
  <c r="F60" i="36"/>
  <c r="E60" i="36"/>
  <c r="D60" i="36"/>
  <c r="C60" i="36"/>
  <c r="B60" i="36"/>
  <c r="N59" i="36"/>
  <c r="AI59" i="36" s="1"/>
  <c r="M59" i="36"/>
  <c r="AK59" i="36" s="1"/>
  <c r="J59" i="36"/>
  <c r="I59" i="36"/>
  <c r="K59" i="36" s="1"/>
  <c r="H59" i="36"/>
  <c r="G59" i="36"/>
  <c r="F59" i="36"/>
  <c r="E59" i="36"/>
  <c r="D59" i="36"/>
  <c r="C59" i="36"/>
  <c r="B59" i="36"/>
  <c r="N58" i="36"/>
  <c r="AI58" i="36" s="1"/>
  <c r="M58" i="36"/>
  <c r="J58" i="36"/>
  <c r="I58" i="36"/>
  <c r="K58" i="36" s="1"/>
  <c r="H58" i="36"/>
  <c r="G58" i="36"/>
  <c r="F58" i="36"/>
  <c r="E58" i="36"/>
  <c r="D58" i="36"/>
  <c r="C58" i="36"/>
  <c r="B58" i="36"/>
  <c r="N57" i="36"/>
  <c r="M57" i="36"/>
  <c r="AK57" i="36" s="1"/>
  <c r="J57" i="36"/>
  <c r="I57" i="36"/>
  <c r="K57" i="36" s="1"/>
  <c r="H57" i="36"/>
  <c r="G57" i="36"/>
  <c r="F57" i="36"/>
  <c r="E57" i="36"/>
  <c r="D57" i="36"/>
  <c r="C57" i="36"/>
  <c r="B57" i="36"/>
  <c r="N56" i="36"/>
  <c r="M56" i="36"/>
  <c r="AL56" i="36" s="1"/>
  <c r="J56" i="36"/>
  <c r="I56" i="36"/>
  <c r="K56" i="36" s="1"/>
  <c r="H56" i="36"/>
  <c r="G56" i="36"/>
  <c r="F56" i="36"/>
  <c r="E56" i="36"/>
  <c r="D56" i="36"/>
  <c r="C56" i="36"/>
  <c r="B56" i="36"/>
  <c r="N55" i="36"/>
  <c r="M55" i="36"/>
  <c r="AK55" i="36" s="1"/>
  <c r="J55" i="36"/>
  <c r="I55" i="36"/>
  <c r="K55" i="36" s="1"/>
  <c r="H55" i="36"/>
  <c r="G55" i="36"/>
  <c r="F55" i="36"/>
  <c r="E55" i="36"/>
  <c r="D55" i="36"/>
  <c r="C55" i="36"/>
  <c r="B55" i="36"/>
  <c r="N54" i="36"/>
  <c r="M54" i="36"/>
  <c r="AL54" i="36" s="1"/>
  <c r="J54" i="36"/>
  <c r="I54" i="36"/>
  <c r="K54" i="36" s="1"/>
  <c r="H54" i="36"/>
  <c r="G54" i="36"/>
  <c r="F54" i="36"/>
  <c r="E54" i="36"/>
  <c r="D54" i="36"/>
  <c r="C54" i="36"/>
  <c r="B54" i="36"/>
  <c r="N53" i="36"/>
  <c r="AI53" i="36" s="1"/>
  <c r="M53" i="36"/>
  <c r="AK53" i="36" s="1"/>
  <c r="J53" i="36"/>
  <c r="I53" i="36"/>
  <c r="K53" i="36" s="1"/>
  <c r="H53" i="36"/>
  <c r="G53" i="36"/>
  <c r="F53" i="36"/>
  <c r="E53" i="36"/>
  <c r="D53" i="36"/>
  <c r="C53" i="36"/>
  <c r="B53" i="36"/>
  <c r="N52" i="36"/>
  <c r="AI52" i="36" s="1"/>
  <c r="M52" i="36"/>
  <c r="J52" i="36"/>
  <c r="I52" i="36"/>
  <c r="K52" i="36" s="1"/>
  <c r="H52" i="36"/>
  <c r="G52" i="36"/>
  <c r="F52" i="36"/>
  <c r="E52" i="36"/>
  <c r="D52" i="36"/>
  <c r="C52" i="36"/>
  <c r="B52" i="36"/>
  <c r="N51" i="36"/>
  <c r="M51" i="36"/>
  <c r="AK51" i="36" s="1"/>
  <c r="J51" i="36"/>
  <c r="I51" i="36"/>
  <c r="K51" i="36" s="1"/>
  <c r="H51" i="36"/>
  <c r="G51" i="36"/>
  <c r="F51" i="36"/>
  <c r="E51" i="36"/>
  <c r="D51" i="36"/>
  <c r="C51" i="36"/>
  <c r="B51" i="36"/>
  <c r="N50" i="36"/>
  <c r="M50" i="36"/>
  <c r="AL50" i="36" s="1"/>
  <c r="J50" i="36"/>
  <c r="I50" i="36"/>
  <c r="K50" i="36" s="1"/>
  <c r="H50" i="36"/>
  <c r="G50" i="36"/>
  <c r="F50" i="36"/>
  <c r="E50" i="36"/>
  <c r="D50" i="36"/>
  <c r="C50" i="36"/>
  <c r="B50" i="36"/>
  <c r="N49" i="36"/>
  <c r="M49" i="36"/>
  <c r="AK49" i="36" s="1"/>
  <c r="J49" i="36"/>
  <c r="I49" i="36"/>
  <c r="K49" i="36" s="1"/>
  <c r="H49" i="36"/>
  <c r="G49" i="36"/>
  <c r="F49" i="36"/>
  <c r="E49" i="36"/>
  <c r="D49" i="36"/>
  <c r="C49" i="36"/>
  <c r="B49" i="36"/>
  <c r="N48" i="36"/>
  <c r="M48" i="36"/>
  <c r="AL48" i="36" s="1"/>
  <c r="J48" i="36"/>
  <c r="I48" i="36"/>
  <c r="K48" i="36" s="1"/>
  <c r="H48" i="36"/>
  <c r="G48" i="36"/>
  <c r="F48" i="36"/>
  <c r="E48" i="36"/>
  <c r="D48" i="36"/>
  <c r="C48" i="36"/>
  <c r="B48" i="36"/>
  <c r="N47" i="36"/>
  <c r="AI47" i="36" s="1"/>
  <c r="M47" i="36"/>
  <c r="AK47" i="36" s="1"/>
  <c r="J47" i="36"/>
  <c r="I47" i="36"/>
  <c r="K47" i="36" s="1"/>
  <c r="H47" i="36"/>
  <c r="G47" i="36"/>
  <c r="F47" i="36"/>
  <c r="E47" i="36"/>
  <c r="D47" i="36"/>
  <c r="C47" i="36"/>
  <c r="B47" i="36"/>
  <c r="N46" i="36"/>
  <c r="AI46" i="36" s="1"/>
  <c r="M46" i="36"/>
  <c r="J46" i="36"/>
  <c r="I46" i="36"/>
  <c r="K46" i="36" s="1"/>
  <c r="H46" i="36"/>
  <c r="G46" i="36"/>
  <c r="F46" i="36"/>
  <c r="E46" i="36"/>
  <c r="D46" i="36"/>
  <c r="C46" i="36"/>
  <c r="B46" i="36"/>
  <c r="N45" i="36"/>
  <c r="AI45" i="36" s="1"/>
  <c r="M45" i="36"/>
  <c r="AK45" i="36" s="1"/>
  <c r="J45" i="36"/>
  <c r="I45" i="36"/>
  <c r="K45" i="36" s="1"/>
  <c r="H45" i="36"/>
  <c r="G45" i="36"/>
  <c r="F45" i="36"/>
  <c r="E45" i="36"/>
  <c r="D45" i="36"/>
  <c r="C45" i="36"/>
  <c r="B45" i="36"/>
  <c r="N44" i="36"/>
  <c r="AI44" i="36" s="1"/>
  <c r="M44" i="36"/>
  <c r="J44" i="36"/>
  <c r="I44" i="36"/>
  <c r="K44" i="36" s="1"/>
  <c r="H44" i="36"/>
  <c r="G44" i="36"/>
  <c r="F44" i="36"/>
  <c r="E44" i="36"/>
  <c r="D44" i="36"/>
  <c r="C44" i="36"/>
  <c r="B44" i="36"/>
  <c r="N43" i="36"/>
  <c r="M43" i="36"/>
  <c r="AK43" i="36" s="1"/>
  <c r="J43" i="36"/>
  <c r="I43" i="36"/>
  <c r="K43" i="36" s="1"/>
  <c r="H43" i="36"/>
  <c r="G43" i="36"/>
  <c r="F43" i="36"/>
  <c r="E43" i="36"/>
  <c r="D43" i="36"/>
  <c r="C43" i="36"/>
  <c r="B43" i="36"/>
  <c r="N42" i="36"/>
  <c r="M42" i="36"/>
  <c r="AL42" i="36" s="1"/>
  <c r="J42" i="36"/>
  <c r="I42" i="36"/>
  <c r="K42" i="36" s="1"/>
  <c r="H42" i="36"/>
  <c r="G42" i="36"/>
  <c r="F42" i="36"/>
  <c r="E42" i="36"/>
  <c r="D42" i="36"/>
  <c r="C42" i="36"/>
  <c r="B42" i="36"/>
  <c r="N41" i="36"/>
  <c r="M41" i="36"/>
  <c r="AK41" i="36" s="1"/>
  <c r="J41" i="36"/>
  <c r="I41" i="36"/>
  <c r="K41" i="36" s="1"/>
  <c r="H41" i="36"/>
  <c r="G41" i="36"/>
  <c r="F41" i="36"/>
  <c r="E41" i="36"/>
  <c r="D41" i="36"/>
  <c r="C41" i="36"/>
  <c r="B41" i="36"/>
  <c r="N40" i="36"/>
  <c r="M40" i="36"/>
  <c r="AL40" i="36" s="1"/>
  <c r="J40" i="36"/>
  <c r="I40" i="36"/>
  <c r="K40" i="36" s="1"/>
  <c r="H40" i="36"/>
  <c r="G40" i="36"/>
  <c r="F40" i="36"/>
  <c r="E40" i="36"/>
  <c r="D40" i="36"/>
  <c r="C40" i="36"/>
  <c r="B40" i="36"/>
  <c r="N39" i="36"/>
  <c r="M39" i="36"/>
  <c r="AK39" i="36" s="1"/>
  <c r="J39" i="36"/>
  <c r="I39" i="36"/>
  <c r="K39" i="36" s="1"/>
  <c r="H39" i="36"/>
  <c r="G39" i="36"/>
  <c r="F39" i="36"/>
  <c r="E39" i="36"/>
  <c r="D39" i="36"/>
  <c r="C39" i="36"/>
  <c r="B39" i="36"/>
  <c r="N38" i="36"/>
  <c r="AI38" i="36" s="1"/>
  <c r="M38" i="36"/>
  <c r="J38" i="36"/>
  <c r="I38" i="36"/>
  <c r="K38" i="36" s="1"/>
  <c r="H38" i="36"/>
  <c r="G38" i="36"/>
  <c r="F38" i="36"/>
  <c r="E38" i="36"/>
  <c r="D38" i="36"/>
  <c r="C38" i="36"/>
  <c r="B38" i="36"/>
  <c r="N37" i="36"/>
  <c r="M37" i="36"/>
  <c r="AL37" i="36" s="1"/>
  <c r="J37" i="36"/>
  <c r="I37" i="36"/>
  <c r="K37" i="36" s="1"/>
  <c r="H37" i="36"/>
  <c r="G37" i="36"/>
  <c r="F37" i="36"/>
  <c r="E37" i="36"/>
  <c r="D37" i="36"/>
  <c r="C37" i="36"/>
  <c r="B37" i="36"/>
  <c r="N36" i="36"/>
  <c r="AI36" i="36" s="1"/>
  <c r="M36" i="36"/>
  <c r="J36" i="36"/>
  <c r="I36" i="36"/>
  <c r="K36" i="36" s="1"/>
  <c r="H36" i="36"/>
  <c r="G36" i="36"/>
  <c r="F36" i="36"/>
  <c r="E36" i="36"/>
  <c r="D36" i="36"/>
  <c r="C36" i="36"/>
  <c r="B36" i="36"/>
  <c r="N35" i="36"/>
  <c r="M35" i="36"/>
  <c r="AL35" i="36" s="1"/>
  <c r="J35" i="36"/>
  <c r="I35" i="36"/>
  <c r="K35" i="36" s="1"/>
  <c r="H35" i="36"/>
  <c r="G35" i="36"/>
  <c r="F35" i="36"/>
  <c r="E35" i="36"/>
  <c r="D35" i="36"/>
  <c r="C35" i="36"/>
  <c r="B35" i="36"/>
  <c r="N34" i="36"/>
  <c r="AI34" i="36" s="1"/>
  <c r="M34" i="36"/>
  <c r="J34" i="36"/>
  <c r="I34" i="36"/>
  <c r="K34" i="36" s="1"/>
  <c r="H34" i="36"/>
  <c r="G34" i="36"/>
  <c r="F34" i="36"/>
  <c r="E34" i="36"/>
  <c r="D34" i="36"/>
  <c r="C34" i="36"/>
  <c r="B34" i="36"/>
  <c r="N33" i="36"/>
  <c r="M33" i="36"/>
  <c r="AL33" i="36" s="1"/>
  <c r="J33" i="36"/>
  <c r="I33" i="36"/>
  <c r="K33" i="36" s="1"/>
  <c r="H33" i="36"/>
  <c r="G33" i="36"/>
  <c r="F33" i="36"/>
  <c r="E33" i="36"/>
  <c r="D33" i="36"/>
  <c r="C33" i="36"/>
  <c r="B33" i="36"/>
  <c r="N32" i="36"/>
  <c r="AI32" i="36" s="1"/>
  <c r="M32" i="36"/>
  <c r="J32" i="36"/>
  <c r="I32" i="36"/>
  <c r="K32" i="36" s="1"/>
  <c r="H32" i="36"/>
  <c r="G32" i="36"/>
  <c r="F32" i="36"/>
  <c r="E32" i="36"/>
  <c r="D32" i="36"/>
  <c r="C32" i="36"/>
  <c r="B32" i="36"/>
  <c r="N31" i="36"/>
  <c r="AI31" i="36" s="1"/>
  <c r="M31" i="36"/>
  <c r="AL31" i="36" s="1"/>
  <c r="J31" i="36"/>
  <c r="I31" i="36"/>
  <c r="K31" i="36" s="1"/>
  <c r="H31" i="36"/>
  <c r="G31" i="36"/>
  <c r="F31" i="36"/>
  <c r="E31" i="36"/>
  <c r="D31" i="36"/>
  <c r="C31" i="36"/>
  <c r="B31" i="36"/>
  <c r="N30" i="36"/>
  <c r="AI30" i="36" s="1"/>
  <c r="M30" i="36"/>
  <c r="J30" i="36"/>
  <c r="I30" i="36"/>
  <c r="K30" i="36" s="1"/>
  <c r="H30" i="36"/>
  <c r="G30" i="36"/>
  <c r="F30" i="36"/>
  <c r="E30" i="36"/>
  <c r="D30" i="36"/>
  <c r="C30" i="36"/>
  <c r="B30" i="36"/>
  <c r="N29" i="36"/>
  <c r="AI29" i="36" s="1"/>
  <c r="M29" i="36"/>
  <c r="AL29" i="36" s="1"/>
  <c r="J29" i="36"/>
  <c r="I29" i="36"/>
  <c r="K29" i="36" s="1"/>
  <c r="H29" i="36"/>
  <c r="G29" i="36"/>
  <c r="F29" i="36"/>
  <c r="E29" i="36"/>
  <c r="D29" i="36"/>
  <c r="C29" i="36"/>
  <c r="B29" i="36"/>
  <c r="N28" i="36"/>
  <c r="AI28" i="36" s="1"/>
  <c r="M28" i="36"/>
  <c r="J28" i="36"/>
  <c r="I28" i="36"/>
  <c r="K28" i="36" s="1"/>
  <c r="H28" i="36"/>
  <c r="G28" i="36"/>
  <c r="F28" i="36"/>
  <c r="E28" i="36"/>
  <c r="D28" i="36"/>
  <c r="C28" i="36"/>
  <c r="B28" i="36"/>
  <c r="N27" i="36"/>
  <c r="AI27" i="36" s="1"/>
  <c r="M27" i="36"/>
  <c r="AL27" i="36" s="1"/>
  <c r="J27" i="36"/>
  <c r="I27" i="36"/>
  <c r="K27" i="36" s="1"/>
  <c r="H27" i="36"/>
  <c r="G27" i="36"/>
  <c r="F27" i="36"/>
  <c r="E27" i="36"/>
  <c r="D27" i="36"/>
  <c r="C27" i="36"/>
  <c r="B27" i="36"/>
  <c r="N26" i="36"/>
  <c r="AI26" i="36" s="1"/>
  <c r="M26" i="36"/>
  <c r="J26" i="36"/>
  <c r="I26" i="36"/>
  <c r="K26" i="36" s="1"/>
  <c r="H26" i="36"/>
  <c r="G26" i="36"/>
  <c r="F26" i="36"/>
  <c r="E26" i="36"/>
  <c r="D26" i="36"/>
  <c r="C26" i="36"/>
  <c r="B26" i="36"/>
  <c r="N25" i="36"/>
  <c r="AI25" i="36" s="1"/>
  <c r="M25" i="36"/>
  <c r="AL25" i="36" s="1"/>
  <c r="J25" i="36"/>
  <c r="I25" i="36"/>
  <c r="K25" i="36" s="1"/>
  <c r="H25" i="36"/>
  <c r="G25" i="36"/>
  <c r="F25" i="36"/>
  <c r="E25" i="36"/>
  <c r="D25" i="36"/>
  <c r="C25" i="36"/>
  <c r="B25" i="36"/>
  <c r="N24" i="36"/>
  <c r="AI24" i="36" s="1"/>
  <c r="M24" i="36"/>
  <c r="J24" i="36"/>
  <c r="I24" i="36"/>
  <c r="K24" i="36" s="1"/>
  <c r="H24" i="36"/>
  <c r="G24" i="36"/>
  <c r="F24" i="36"/>
  <c r="E24" i="36"/>
  <c r="D24" i="36"/>
  <c r="C24" i="36"/>
  <c r="B24" i="36"/>
  <c r="N23" i="36"/>
  <c r="AI23" i="36" s="1"/>
  <c r="M23" i="36"/>
  <c r="AL23" i="36" s="1"/>
  <c r="J23" i="36"/>
  <c r="I23" i="36"/>
  <c r="K23" i="36" s="1"/>
  <c r="H23" i="36"/>
  <c r="G23" i="36"/>
  <c r="F23" i="36"/>
  <c r="E23" i="36"/>
  <c r="D23" i="36"/>
  <c r="C23" i="36"/>
  <c r="B23" i="36"/>
  <c r="N22" i="36"/>
  <c r="AI22" i="36" s="1"/>
  <c r="M22" i="36"/>
  <c r="J22" i="36"/>
  <c r="I22" i="36"/>
  <c r="K22" i="36" s="1"/>
  <c r="H22" i="36"/>
  <c r="G22" i="36"/>
  <c r="F22" i="36"/>
  <c r="E22" i="36"/>
  <c r="D22" i="36"/>
  <c r="C22" i="36"/>
  <c r="B22" i="36"/>
  <c r="N21" i="36"/>
  <c r="AI21" i="36" s="1"/>
  <c r="M21" i="36"/>
  <c r="AL21" i="36" s="1"/>
  <c r="J21" i="36"/>
  <c r="I21" i="36"/>
  <c r="K21" i="36" s="1"/>
  <c r="H21" i="36"/>
  <c r="G21" i="36"/>
  <c r="F21" i="36"/>
  <c r="E21" i="36"/>
  <c r="D21" i="36"/>
  <c r="C21" i="36"/>
  <c r="B21" i="36"/>
  <c r="N20" i="36"/>
  <c r="AI20" i="36" s="1"/>
  <c r="M20" i="36"/>
  <c r="J20" i="36"/>
  <c r="I20" i="36"/>
  <c r="K20" i="36" s="1"/>
  <c r="H20" i="36"/>
  <c r="G20" i="36"/>
  <c r="F20" i="36"/>
  <c r="E20" i="36"/>
  <c r="D20" i="36"/>
  <c r="C20" i="36"/>
  <c r="B20" i="36"/>
  <c r="N19" i="36"/>
  <c r="AI19" i="36" s="1"/>
  <c r="M19" i="36"/>
  <c r="AL19" i="36" s="1"/>
  <c r="J19" i="36"/>
  <c r="I19" i="36"/>
  <c r="K19" i="36" s="1"/>
  <c r="H19" i="36"/>
  <c r="G19" i="36"/>
  <c r="F19" i="36"/>
  <c r="E19" i="36"/>
  <c r="D19" i="36"/>
  <c r="C19" i="36"/>
  <c r="B19" i="36"/>
  <c r="N18" i="36"/>
  <c r="AI18" i="36" s="1"/>
  <c r="M18" i="36"/>
  <c r="J18" i="36"/>
  <c r="I18" i="36"/>
  <c r="K18" i="36" s="1"/>
  <c r="H18" i="36"/>
  <c r="G18" i="36"/>
  <c r="F18" i="36"/>
  <c r="E18" i="36"/>
  <c r="D18" i="36"/>
  <c r="C18" i="36"/>
  <c r="B18" i="36"/>
  <c r="N17" i="36"/>
  <c r="AI17" i="36" s="1"/>
  <c r="M17" i="36"/>
  <c r="AL17" i="36" s="1"/>
  <c r="J17" i="36"/>
  <c r="I17" i="36"/>
  <c r="K17" i="36" s="1"/>
  <c r="H17" i="36"/>
  <c r="G17" i="36"/>
  <c r="F17" i="36"/>
  <c r="E17" i="36"/>
  <c r="D17" i="36"/>
  <c r="C17" i="36"/>
  <c r="B17" i="36"/>
  <c r="N16" i="36"/>
  <c r="AI16" i="36" s="1"/>
  <c r="M16" i="36"/>
  <c r="J16" i="36"/>
  <c r="I16" i="36"/>
  <c r="K16" i="36" s="1"/>
  <c r="H16" i="36"/>
  <c r="G16" i="36"/>
  <c r="F16" i="36"/>
  <c r="E16" i="36"/>
  <c r="D16" i="36"/>
  <c r="C16" i="36"/>
  <c r="B16" i="36"/>
  <c r="N15" i="36"/>
  <c r="AI15" i="36" s="1"/>
  <c r="M15" i="36"/>
  <c r="AL15" i="36" s="1"/>
  <c r="J15" i="36"/>
  <c r="I15" i="36"/>
  <c r="K15" i="36" s="1"/>
  <c r="H15" i="36"/>
  <c r="G15" i="36"/>
  <c r="F15" i="36"/>
  <c r="E15" i="36"/>
  <c r="D15" i="36"/>
  <c r="C15" i="36"/>
  <c r="B15" i="36"/>
  <c r="N14" i="36"/>
  <c r="AI14" i="36" s="1"/>
  <c r="M14" i="36"/>
  <c r="J14" i="36"/>
  <c r="I14" i="36"/>
  <c r="K14" i="36" s="1"/>
  <c r="H14" i="36"/>
  <c r="G14" i="36"/>
  <c r="F14" i="36"/>
  <c r="E14" i="36"/>
  <c r="D14" i="36"/>
  <c r="C14" i="36"/>
  <c r="B14" i="36"/>
  <c r="A14" i="36"/>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A175" i="36" s="1"/>
  <c r="A176" i="36" s="1"/>
  <c r="A177" i="36" s="1"/>
  <c r="A178" i="36" s="1"/>
  <c r="A179" i="36" s="1"/>
  <c r="A180" i="36" s="1"/>
  <c r="A181" i="36" s="1"/>
  <c r="A182" i="36" s="1"/>
  <c r="A183" i="36" s="1"/>
  <c r="A184" i="36" s="1"/>
  <c r="A185" i="36" s="1"/>
  <c r="A186" i="36" s="1"/>
  <c r="A187" i="36" s="1"/>
  <c r="A188" i="36" s="1"/>
  <c r="A189" i="36" s="1"/>
  <c r="A190" i="36" s="1"/>
  <c r="A191" i="36" s="1"/>
  <c r="A192" i="36" s="1"/>
  <c r="A193" i="36" s="1"/>
  <c r="A194" i="36" s="1"/>
  <c r="A195" i="36" s="1"/>
  <c r="A196" i="36" s="1"/>
  <c r="A197" i="36" s="1"/>
  <c r="A198" i="36" s="1"/>
  <c r="A199" i="36" s="1"/>
  <c r="A200" i="36" s="1"/>
  <c r="A201" i="36" s="1"/>
  <c r="A202" i="36" s="1"/>
  <c r="A203" i="36" s="1"/>
  <c r="A204" i="36" s="1"/>
  <c r="A205" i="36" s="1"/>
  <c r="A206" i="36" s="1"/>
  <c r="A207" i="36" s="1"/>
  <c r="A208" i="36" s="1"/>
  <c r="A209" i="36" s="1"/>
  <c r="A210" i="36" s="1"/>
  <c r="A211" i="36" s="1"/>
  <c r="A212" i="36" s="1"/>
  <c r="A213" i="36" s="1"/>
  <c r="A214" i="36" s="1"/>
  <c r="A215" i="36" s="1"/>
  <c r="A216" i="36" s="1"/>
  <c r="A217" i="36" s="1"/>
  <c r="A218" i="36" s="1"/>
  <c r="A219" i="36" s="1"/>
  <c r="A220" i="36" s="1"/>
  <c r="A221" i="36" s="1"/>
  <c r="A222" i="36" s="1"/>
  <c r="A223" i="36" s="1"/>
  <c r="A224" i="36" s="1"/>
  <c r="A225" i="36" s="1"/>
  <c r="A226" i="36" s="1"/>
  <c r="A227" i="36" s="1"/>
  <c r="A228" i="36" s="1"/>
  <c r="N13" i="36"/>
  <c r="N257" i="36" s="1"/>
  <c r="M13" i="36"/>
  <c r="M257" i="36" s="1"/>
  <c r="J13" i="36"/>
  <c r="J257" i="36" s="1"/>
  <c r="I13" i="36"/>
  <c r="I257" i="36" s="1"/>
  <c r="H13" i="36"/>
  <c r="G13" i="36"/>
  <c r="F13" i="36"/>
  <c r="E13" i="36"/>
  <c r="D13" i="36"/>
  <c r="C13" i="36"/>
  <c r="B13" i="36"/>
  <c r="E12" i="36"/>
  <c r="D12" i="36"/>
  <c r="C12" i="36"/>
  <c r="B12" i="36"/>
  <c r="D60" i="37"/>
  <c r="D56" i="37"/>
  <c r="D45" i="37"/>
  <c r="D40" i="37"/>
  <c r="J39" i="37"/>
  <c r="D38" i="37"/>
  <c r="J38" i="37" s="1"/>
  <c r="D37" i="37"/>
  <c r="J37" i="37" s="1"/>
  <c r="D36" i="37"/>
  <c r="H35" i="37"/>
  <c r="F35" i="37"/>
  <c r="J31" i="37"/>
  <c r="D26" i="37"/>
  <c r="J25" i="37"/>
  <c r="J24" i="37"/>
  <c r="J23" i="37"/>
  <c r="H21" i="37"/>
  <c r="F21" i="37"/>
  <c r="F20" i="37"/>
  <c r="J20" i="37" s="1"/>
  <c r="H18" i="37"/>
  <c r="F18" i="37"/>
  <c r="J17" i="37"/>
  <c r="J16" i="37"/>
  <c r="J15" i="37"/>
  <c r="N9" i="37"/>
  <c r="M9" i="37" s="1"/>
  <c r="M10" i="37" s="1"/>
  <c r="V263" i="42"/>
  <c r="T263" i="42"/>
  <c r="AL261" i="42"/>
  <c r="AK261" i="42"/>
  <c r="AI261" i="42"/>
  <c r="AG261" i="42"/>
  <c r="AF261" i="42"/>
  <c r="AD261" i="42"/>
  <c r="V261" i="42"/>
  <c r="T261" i="42"/>
  <c r="N260" i="42"/>
  <c r="AI260" i="42" s="1"/>
  <c r="M260" i="42"/>
  <c r="J260" i="42"/>
  <c r="I260" i="42"/>
  <c r="K260" i="42" s="1"/>
  <c r="H260" i="42"/>
  <c r="G260" i="42"/>
  <c r="F260" i="42"/>
  <c r="E260" i="42"/>
  <c r="D260" i="42"/>
  <c r="C260" i="42"/>
  <c r="B260" i="42"/>
  <c r="N259" i="42"/>
  <c r="M259" i="42"/>
  <c r="J259" i="42"/>
  <c r="I259" i="42"/>
  <c r="K259" i="42" s="1"/>
  <c r="H259" i="42"/>
  <c r="G259" i="42"/>
  <c r="F259" i="42"/>
  <c r="E259" i="42"/>
  <c r="D259" i="42"/>
  <c r="C259" i="42"/>
  <c r="B259" i="42"/>
  <c r="N258" i="42"/>
  <c r="AI258" i="42" s="1"/>
  <c r="M258" i="42"/>
  <c r="J258" i="42"/>
  <c r="I258" i="42"/>
  <c r="K258" i="42" s="1"/>
  <c r="H258" i="42"/>
  <c r="G258" i="42"/>
  <c r="F258" i="42"/>
  <c r="E258" i="42"/>
  <c r="D258" i="42"/>
  <c r="C258" i="42"/>
  <c r="B258" i="42"/>
  <c r="N257" i="42"/>
  <c r="M257" i="42"/>
  <c r="J257" i="42"/>
  <c r="I257" i="42"/>
  <c r="K257" i="42" s="1"/>
  <c r="H257" i="42"/>
  <c r="G257" i="42"/>
  <c r="F257" i="42"/>
  <c r="E257" i="42"/>
  <c r="D257" i="42"/>
  <c r="C257" i="42"/>
  <c r="B257" i="42"/>
  <c r="N256" i="42"/>
  <c r="AI256" i="42" s="1"/>
  <c r="M256" i="42"/>
  <c r="J256" i="42"/>
  <c r="I256" i="42"/>
  <c r="K256" i="42" s="1"/>
  <c r="H256" i="42"/>
  <c r="G256" i="42"/>
  <c r="F256" i="42"/>
  <c r="E256" i="42"/>
  <c r="D256" i="42"/>
  <c r="C256" i="42"/>
  <c r="B256" i="42"/>
  <c r="N255" i="42"/>
  <c r="M255" i="42"/>
  <c r="J255" i="42"/>
  <c r="I255" i="42"/>
  <c r="K255" i="42" s="1"/>
  <c r="H255" i="42"/>
  <c r="G255" i="42"/>
  <c r="F255" i="42"/>
  <c r="E255" i="42"/>
  <c r="D255" i="42"/>
  <c r="C255" i="42"/>
  <c r="B255" i="42"/>
  <c r="N254" i="42"/>
  <c r="AI254" i="42" s="1"/>
  <c r="M254" i="42"/>
  <c r="J254" i="42"/>
  <c r="I254" i="42"/>
  <c r="K254" i="42" s="1"/>
  <c r="H254" i="42"/>
  <c r="G254" i="42"/>
  <c r="F254" i="42"/>
  <c r="E254" i="42"/>
  <c r="D254" i="42"/>
  <c r="C254" i="42"/>
  <c r="B254" i="42"/>
  <c r="N253" i="42"/>
  <c r="M253" i="42"/>
  <c r="J253" i="42"/>
  <c r="I253" i="42"/>
  <c r="K253" i="42" s="1"/>
  <c r="H253" i="42"/>
  <c r="G253" i="42"/>
  <c r="F253" i="42"/>
  <c r="E253" i="42"/>
  <c r="D253" i="42"/>
  <c r="C253" i="42"/>
  <c r="B253" i="42"/>
  <c r="N252" i="42"/>
  <c r="AI252" i="42" s="1"/>
  <c r="M252" i="42"/>
  <c r="J252" i="42"/>
  <c r="I252" i="42"/>
  <c r="K252" i="42" s="1"/>
  <c r="H252" i="42"/>
  <c r="G252" i="42"/>
  <c r="F252" i="42"/>
  <c r="E252" i="42"/>
  <c r="D252" i="42"/>
  <c r="C252" i="42"/>
  <c r="B252" i="42"/>
  <c r="N251" i="42"/>
  <c r="M251" i="42"/>
  <c r="J251" i="42"/>
  <c r="I251" i="42"/>
  <c r="K251" i="42" s="1"/>
  <c r="H251" i="42"/>
  <c r="G251" i="42"/>
  <c r="F251" i="42"/>
  <c r="E251" i="42"/>
  <c r="D251" i="42"/>
  <c r="C251" i="42"/>
  <c r="B251" i="42"/>
  <c r="N250" i="42"/>
  <c r="AI250" i="42" s="1"/>
  <c r="M250" i="42"/>
  <c r="J250" i="42"/>
  <c r="I250" i="42"/>
  <c r="K250" i="42" s="1"/>
  <c r="H250" i="42"/>
  <c r="G250" i="42"/>
  <c r="F250" i="42"/>
  <c r="E250" i="42"/>
  <c r="D250" i="42"/>
  <c r="C250" i="42"/>
  <c r="B250" i="42"/>
  <c r="N249" i="42"/>
  <c r="AI249" i="42" s="1"/>
  <c r="M249" i="42"/>
  <c r="J249" i="42"/>
  <c r="I249" i="42"/>
  <c r="K249" i="42" s="1"/>
  <c r="H249" i="42"/>
  <c r="G249" i="42"/>
  <c r="F249" i="42"/>
  <c r="E249" i="42"/>
  <c r="D249" i="42"/>
  <c r="C249" i="42"/>
  <c r="B249" i="42"/>
  <c r="N248" i="42"/>
  <c r="AI248" i="42" s="1"/>
  <c r="M248" i="42"/>
  <c r="AL248" i="42" s="1"/>
  <c r="J248" i="42"/>
  <c r="I248" i="42"/>
  <c r="K248" i="42" s="1"/>
  <c r="H248" i="42"/>
  <c r="G248" i="42"/>
  <c r="F248" i="42"/>
  <c r="E248" i="42"/>
  <c r="D248" i="42"/>
  <c r="C248" i="42"/>
  <c r="B248" i="42"/>
  <c r="N247" i="42"/>
  <c r="AI247" i="42" s="1"/>
  <c r="M247" i="42"/>
  <c r="J247" i="42"/>
  <c r="I247" i="42"/>
  <c r="K247" i="42" s="1"/>
  <c r="H247" i="42"/>
  <c r="G247" i="42"/>
  <c r="F247" i="42"/>
  <c r="E247" i="42"/>
  <c r="D247" i="42"/>
  <c r="C247" i="42"/>
  <c r="B247" i="42"/>
  <c r="N246" i="42"/>
  <c r="AI246" i="42" s="1"/>
  <c r="M246" i="42"/>
  <c r="AL246" i="42" s="1"/>
  <c r="J246" i="42"/>
  <c r="I246" i="42"/>
  <c r="K246" i="42" s="1"/>
  <c r="H246" i="42"/>
  <c r="G246" i="42"/>
  <c r="F246" i="42"/>
  <c r="E246" i="42"/>
  <c r="D246" i="42"/>
  <c r="C246" i="42"/>
  <c r="B246" i="42"/>
  <c r="N245" i="42"/>
  <c r="AI245" i="42" s="1"/>
  <c r="M245" i="42"/>
  <c r="AL245" i="42" s="1"/>
  <c r="J245" i="42"/>
  <c r="I245" i="42"/>
  <c r="K245" i="42" s="1"/>
  <c r="H245" i="42"/>
  <c r="G245" i="42"/>
  <c r="F245" i="42"/>
  <c r="E245" i="42"/>
  <c r="D245" i="42"/>
  <c r="C245" i="42"/>
  <c r="B245" i="42"/>
  <c r="N244" i="42"/>
  <c r="AI244" i="42" s="1"/>
  <c r="M244" i="42"/>
  <c r="AL244" i="42" s="1"/>
  <c r="J244" i="42"/>
  <c r="I244" i="42"/>
  <c r="H244" i="42"/>
  <c r="G244" i="42"/>
  <c r="F244" i="42"/>
  <c r="E244" i="42"/>
  <c r="D244" i="42"/>
  <c r="C244" i="42"/>
  <c r="B244" i="42"/>
  <c r="N243" i="42"/>
  <c r="AI243" i="42" s="1"/>
  <c r="M243" i="42"/>
  <c r="AL243" i="42" s="1"/>
  <c r="J243" i="42"/>
  <c r="I243" i="42"/>
  <c r="K243" i="42" s="1"/>
  <c r="H243" i="42"/>
  <c r="G243" i="42"/>
  <c r="F243" i="42"/>
  <c r="E243" i="42"/>
  <c r="D243" i="42"/>
  <c r="C243" i="42"/>
  <c r="B243" i="42"/>
  <c r="N242" i="42"/>
  <c r="AI242" i="42" s="1"/>
  <c r="M242" i="42"/>
  <c r="AL242" i="42" s="1"/>
  <c r="J242" i="42"/>
  <c r="I242" i="42"/>
  <c r="K242" i="42" s="1"/>
  <c r="H242" i="42"/>
  <c r="G242" i="42"/>
  <c r="F242" i="42"/>
  <c r="E242" i="42"/>
  <c r="D242" i="42"/>
  <c r="C242" i="42"/>
  <c r="B242" i="42"/>
  <c r="N241" i="42"/>
  <c r="AI241" i="42" s="1"/>
  <c r="M241" i="42"/>
  <c r="J241" i="42"/>
  <c r="I241" i="42"/>
  <c r="K241" i="42" s="1"/>
  <c r="H241" i="42"/>
  <c r="G241" i="42"/>
  <c r="F241" i="42"/>
  <c r="E241" i="42"/>
  <c r="D241" i="42"/>
  <c r="C241" i="42"/>
  <c r="B241" i="42"/>
  <c r="N240" i="42"/>
  <c r="AI240" i="42" s="1"/>
  <c r="M240" i="42"/>
  <c r="AL240" i="42" s="1"/>
  <c r="J240" i="42"/>
  <c r="I240" i="42"/>
  <c r="K240" i="42" s="1"/>
  <c r="H240" i="42"/>
  <c r="G240" i="42"/>
  <c r="F240" i="42"/>
  <c r="E240" i="42"/>
  <c r="D240" i="42"/>
  <c r="C240" i="42"/>
  <c r="B240" i="42"/>
  <c r="N239" i="42"/>
  <c r="AI239" i="42" s="1"/>
  <c r="M239" i="42"/>
  <c r="AL239" i="42" s="1"/>
  <c r="J239" i="42"/>
  <c r="I239" i="42"/>
  <c r="K239" i="42" s="1"/>
  <c r="H239" i="42"/>
  <c r="G239" i="42"/>
  <c r="F239" i="42"/>
  <c r="E239" i="42"/>
  <c r="D239" i="42"/>
  <c r="C239" i="42"/>
  <c r="B239" i="42"/>
  <c r="N238" i="42"/>
  <c r="AI238" i="42" s="1"/>
  <c r="M238" i="42"/>
  <c r="AL238" i="42" s="1"/>
  <c r="J238" i="42"/>
  <c r="I238" i="42"/>
  <c r="K238" i="42" s="1"/>
  <c r="H238" i="42"/>
  <c r="G238" i="42"/>
  <c r="F238" i="42"/>
  <c r="E238" i="42"/>
  <c r="D238" i="42"/>
  <c r="C238" i="42"/>
  <c r="B238" i="42"/>
  <c r="N237" i="42"/>
  <c r="AI237" i="42" s="1"/>
  <c r="M237" i="42"/>
  <c r="AL237" i="42" s="1"/>
  <c r="J237" i="42"/>
  <c r="I237" i="42"/>
  <c r="K237" i="42" s="1"/>
  <c r="H237" i="42"/>
  <c r="G237" i="42"/>
  <c r="F237" i="42"/>
  <c r="E237" i="42"/>
  <c r="D237" i="42"/>
  <c r="C237" i="42"/>
  <c r="B237" i="42"/>
  <c r="N236" i="42"/>
  <c r="AI236" i="42" s="1"/>
  <c r="M236" i="42"/>
  <c r="AL236" i="42" s="1"/>
  <c r="J236" i="42"/>
  <c r="I236" i="42"/>
  <c r="K236" i="42" s="1"/>
  <c r="H236" i="42"/>
  <c r="G236" i="42"/>
  <c r="F236" i="42"/>
  <c r="E236" i="42"/>
  <c r="D236" i="42"/>
  <c r="C236" i="42"/>
  <c r="B236" i="42"/>
  <c r="N235" i="42"/>
  <c r="AI235" i="42" s="1"/>
  <c r="M235" i="42"/>
  <c r="AL235" i="42" s="1"/>
  <c r="J235" i="42"/>
  <c r="I235" i="42"/>
  <c r="K235" i="42" s="1"/>
  <c r="H235" i="42"/>
  <c r="G235" i="42"/>
  <c r="F235" i="42"/>
  <c r="E235" i="42"/>
  <c r="D235" i="42"/>
  <c r="C235" i="42"/>
  <c r="B235" i="42"/>
  <c r="N234" i="42"/>
  <c r="AI234" i="42" s="1"/>
  <c r="M234" i="42"/>
  <c r="AL234" i="42" s="1"/>
  <c r="J234" i="42"/>
  <c r="I234" i="42"/>
  <c r="K234" i="42" s="1"/>
  <c r="H234" i="42"/>
  <c r="G234" i="42"/>
  <c r="F234" i="42"/>
  <c r="E234" i="42"/>
  <c r="D234" i="42"/>
  <c r="C234" i="42"/>
  <c r="B234" i="42"/>
  <c r="N233" i="42"/>
  <c r="AI233" i="42" s="1"/>
  <c r="M233" i="42"/>
  <c r="AL233" i="42" s="1"/>
  <c r="J233" i="42"/>
  <c r="I233" i="42"/>
  <c r="K233" i="42" s="1"/>
  <c r="H233" i="42"/>
  <c r="G233" i="42"/>
  <c r="F233" i="42"/>
  <c r="E233" i="42"/>
  <c r="D233" i="42"/>
  <c r="C233" i="42"/>
  <c r="B233" i="42"/>
  <c r="N232" i="42"/>
  <c r="AI232" i="42" s="1"/>
  <c r="M232" i="42"/>
  <c r="AL232" i="42" s="1"/>
  <c r="J232" i="42"/>
  <c r="I232" i="42"/>
  <c r="K232" i="42" s="1"/>
  <c r="H232" i="42"/>
  <c r="G232" i="42"/>
  <c r="F232" i="42"/>
  <c r="E232" i="42"/>
  <c r="D232" i="42"/>
  <c r="C232" i="42"/>
  <c r="B232" i="42"/>
  <c r="N231" i="42"/>
  <c r="AI231" i="42" s="1"/>
  <c r="M231" i="42"/>
  <c r="AL231" i="42" s="1"/>
  <c r="J231" i="42"/>
  <c r="I231" i="42"/>
  <c r="K231" i="42" s="1"/>
  <c r="H231" i="42"/>
  <c r="G231" i="42"/>
  <c r="F231" i="42"/>
  <c r="E231" i="42"/>
  <c r="D231" i="42"/>
  <c r="C231" i="42"/>
  <c r="B231" i="42"/>
  <c r="N230" i="42"/>
  <c r="AI230" i="42" s="1"/>
  <c r="M230" i="42"/>
  <c r="AL230" i="42" s="1"/>
  <c r="J230" i="42"/>
  <c r="I230" i="42"/>
  <c r="K230" i="42" s="1"/>
  <c r="H230" i="42"/>
  <c r="G230" i="42"/>
  <c r="F230" i="42"/>
  <c r="E230" i="42"/>
  <c r="D230" i="42"/>
  <c r="C230" i="42"/>
  <c r="B230" i="42"/>
  <c r="N229" i="42"/>
  <c r="AI229" i="42" s="1"/>
  <c r="M229" i="42"/>
  <c r="AL229" i="42" s="1"/>
  <c r="J229" i="42"/>
  <c r="I229" i="42"/>
  <c r="K229" i="42" s="1"/>
  <c r="H229" i="42"/>
  <c r="G229" i="42"/>
  <c r="F229" i="42"/>
  <c r="E229" i="42"/>
  <c r="D229" i="42"/>
  <c r="C229" i="42"/>
  <c r="B229" i="42"/>
  <c r="N228" i="42"/>
  <c r="AI228" i="42" s="1"/>
  <c r="M228" i="42"/>
  <c r="AL228" i="42" s="1"/>
  <c r="J228" i="42"/>
  <c r="I228" i="42"/>
  <c r="K228" i="42" s="1"/>
  <c r="H228" i="42"/>
  <c r="G228" i="42"/>
  <c r="F228" i="42"/>
  <c r="E228" i="42"/>
  <c r="D228" i="42"/>
  <c r="C228" i="42"/>
  <c r="B228" i="42"/>
  <c r="N227" i="42"/>
  <c r="AI227" i="42" s="1"/>
  <c r="M227" i="42"/>
  <c r="AL227" i="42" s="1"/>
  <c r="J227" i="42"/>
  <c r="I227" i="42"/>
  <c r="K227" i="42" s="1"/>
  <c r="H227" i="42"/>
  <c r="G227" i="42"/>
  <c r="F227" i="42"/>
  <c r="E227" i="42"/>
  <c r="D227" i="42"/>
  <c r="C227" i="42"/>
  <c r="B227" i="42"/>
  <c r="N226" i="42"/>
  <c r="AI226" i="42" s="1"/>
  <c r="M226" i="42"/>
  <c r="AL226" i="42" s="1"/>
  <c r="J226" i="42"/>
  <c r="I226" i="42"/>
  <c r="K226" i="42" s="1"/>
  <c r="H226" i="42"/>
  <c r="G226" i="42"/>
  <c r="F226" i="42"/>
  <c r="E226" i="42"/>
  <c r="D226" i="42"/>
  <c r="C226" i="42"/>
  <c r="B226" i="42"/>
  <c r="N225" i="42"/>
  <c r="AI225" i="42" s="1"/>
  <c r="M225" i="42"/>
  <c r="AL225" i="42" s="1"/>
  <c r="J225" i="42"/>
  <c r="I225" i="42"/>
  <c r="K225" i="42" s="1"/>
  <c r="H225" i="42"/>
  <c r="G225" i="42"/>
  <c r="F225" i="42"/>
  <c r="E225" i="42"/>
  <c r="D225" i="42"/>
  <c r="C225" i="42"/>
  <c r="B225" i="42"/>
  <c r="N224" i="42"/>
  <c r="AI224" i="42" s="1"/>
  <c r="M224" i="42"/>
  <c r="AL224" i="42" s="1"/>
  <c r="J224" i="42"/>
  <c r="I224" i="42"/>
  <c r="K224" i="42" s="1"/>
  <c r="H224" i="42"/>
  <c r="G224" i="42"/>
  <c r="F224" i="42"/>
  <c r="E224" i="42"/>
  <c r="D224" i="42"/>
  <c r="C224" i="42"/>
  <c r="B224" i="42"/>
  <c r="N223" i="42"/>
  <c r="AI223" i="42" s="1"/>
  <c r="M223" i="42"/>
  <c r="AL223" i="42" s="1"/>
  <c r="J223" i="42"/>
  <c r="I223" i="42"/>
  <c r="K223" i="42" s="1"/>
  <c r="H223" i="42"/>
  <c r="G223" i="42"/>
  <c r="F223" i="42"/>
  <c r="E223" i="42"/>
  <c r="D223" i="42"/>
  <c r="C223" i="42"/>
  <c r="B223" i="42"/>
  <c r="N222" i="42"/>
  <c r="AI222" i="42" s="1"/>
  <c r="M222" i="42"/>
  <c r="AL222" i="42" s="1"/>
  <c r="J222" i="42"/>
  <c r="I222" i="42"/>
  <c r="K222" i="42" s="1"/>
  <c r="H222" i="42"/>
  <c r="G222" i="42"/>
  <c r="F222" i="42"/>
  <c r="E222" i="42"/>
  <c r="D222" i="42"/>
  <c r="C222" i="42"/>
  <c r="B222" i="42"/>
  <c r="N221" i="42"/>
  <c r="AI221" i="42" s="1"/>
  <c r="M221" i="42"/>
  <c r="AL221" i="42" s="1"/>
  <c r="J221" i="42"/>
  <c r="I221" i="42"/>
  <c r="K221" i="42" s="1"/>
  <c r="H221" i="42"/>
  <c r="G221" i="42"/>
  <c r="F221" i="42"/>
  <c r="E221" i="42"/>
  <c r="D221" i="42"/>
  <c r="C221" i="42"/>
  <c r="B221" i="42"/>
  <c r="N220" i="42"/>
  <c r="AI220" i="42" s="1"/>
  <c r="M220" i="42"/>
  <c r="AL220" i="42" s="1"/>
  <c r="J220" i="42"/>
  <c r="I220" i="42"/>
  <c r="K220" i="42" s="1"/>
  <c r="H220" i="42"/>
  <c r="G220" i="42"/>
  <c r="F220" i="42"/>
  <c r="E220" i="42"/>
  <c r="D220" i="42"/>
  <c r="C220" i="42"/>
  <c r="B220" i="42"/>
  <c r="N219" i="42"/>
  <c r="AI219" i="42" s="1"/>
  <c r="M219" i="42"/>
  <c r="AL219" i="42" s="1"/>
  <c r="J219" i="42"/>
  <c r="I219" i="42"/>
  <c r="K219" i="42" s="1"/>
  <c r="H219" i="42"/>
  <c r="G219" i="42"/>
  <c r="F219" i="42"/>
  <c r="E219" i="42"/>
  <c r="D219" i="42"/>
  <c r="C219" i="42"/>
  <c r="B219" i="42"/>
  <c r="N218" i="42"/>
  <c r="AI218" i="42" s="1"/>
  <c r="M218" i="42"/>
  <c r="AL218" i="42" s="1"/>
  <c r="J218" i="42"/>
  <c r="I218" i="42"/>
  <c r="K218" i="42" s="1"/>
  <c r="H218" i="42"/>
  <c r="G218" i="42"/>
  <c r="F218" i="42"/>
  <c r="E218" i="42"/>
  <c r="D218" i="42"/>
  <c r="C218" i="42"/>
  <c r="B218" i="42"/>
  <c r="N217" i="42"/>
  <c r="AI217" i="42" s="1"/>
  <c r="M217" i="42"/>
  <c r="AL217" i="42" s="1"/>
  <c r="J217" i="42"/>
  <c r="I217" i="42"/>
  <c r="K217" i="42" s="1"/>
  <c r="H217" i="42"/>
  <c r="G217" i="42"/>
  <c r="F217" i="42"/>
  <c r="E217" i="42"/>
  <c r="D217" i="42"/>
  <c r="C217" i="42"/>
  <c r="B217" i="42"/>
  <c r="N216" i="42"/>
  <c r="AI216" i="42" s="1"/>
  <c r="M216" i="42"/>
  <c r="AL216" i="42" s="1"/>
  <c r="J216" i="42"/>
  <c r="I216" i="42"/>
  <c r="K216" i="42" s="1"/>
  <c r="H216" i="42"/>
  <c r="G216" i="42"/>
  <c r="F216" i="42"/>
  <c r="E216" i="42"/>
  <c r="D216" i="42"/>
  <c r="C216" i="42"/>
  <c r="B216" i="42"/>
  <c r="N215" i="42"/>
  <c r="AI215" i="42" s="1"/>
  <c r="M215" i="42"/>
  <c r="AL215" i="42" s="1"/>
  <c r="J215" i="42"/>
  <c r="I215" i="42"/>
  <c r="K215" i="42" s="1"/>
  <c r="H215" i="42"/>
  <c r="G215" i="42"/>
  <c r="F215" i="42"/>
  <c r="E215" i="42"/>
  <c r="D215" i="42"/>
  <c r="C215" i="42"/>
  <c r="B215" i="42"/>
  <c r="N214" i="42"/>
  <c r="AI214" i="42" s="1"/>
  <c r="M214" i="42"/>
  <c r="AL214" i="42" s="1"/>
  <c r="J214" i="42"/>
  <c r="I214" i="42"/>
  <c r="K214" i="42" s="1"/>
  <c r="H214" i="42"/>
  <c r="G214" i="42"/>
  <c r="F214" i="42"/>
  <c r="E214" i="42"/>
  <c r="D214" i="42"/>
  <c r="C214" i="42"/>
  <c r="B214" i="42"/>
  <c r="N213" i="42"/>
  <c r="AI213" i="42" s="1"/>
  <c r="M213" i="42"/>
  <c r="AL213" i="42" s="1"/>
  <c r="J213" i="42"/>
  <c r="I213" i="42"/>
  <c r="K213" i="42" s="1"/>
  <c r="H213" i="42"/>
  <c r="G213" i="42"/>
  <c r="F213" i="42"/>
  <c r="E213" i="42"/>
  <c r="D213" i="42"/>
  <c r="C213" i="42"/>
  <c r="B213" i="42"/>
  <c r="N212" i="42"/>
  <c r="AI212" i="42" s="1"/>
  <c r="M212" i="42"/>
  <c r="AL212" i="42" s="1"/>
  <c r="J212" i="42"/>
  <c r="I212" i="42"/>
  <c r="K212" i="42" s="1"/>
  <c r="H212" i="42"/>
  <c r="G212" i="42"/>
  <c r="F212" i="42"/>
  <c r="E212" i="42"/>
  <c r="D212" i="42"/>
  <c r="C212" i="42"/>
  <c r="B212" i="42"/>
  <c r="N211" i="42"/>
  <c r="AI211" i="42" s="1"/>
  <c r="M211" i="42"/>
  <c r="AL211" i="42" s="1"/>
  <c r="J211" i="42"/>
  <c r="I211" i="42"/>
  <c r="K211" i="42" s="1"/>
  <c r="H211" i="42"/>
  <c r="G211" i="42"/>
  <c r="F211" i="42"/>
  <c r="E211" i="42"/>
  <c r="D211" i="42"/>
  <c r="C211" i="42"/>
  <c r="B211" i="42"/>
  <c r="N210" i="42"/>
  <c r="AI210" i="42" s="1"/>
  <c r="M210" i="42"/>
  <c r="AL210" i="42" s="1"/>
  <c r="J210" i="42"/>
  <c r="I210" i="42"/>
  <c r="K210" i="42" s="1"/>
  <c r="H210" i="42"/>
  <c r="G210" i="42"/>
  <c r="F210" i="42"/>
  <c r="E210" i="42"/>
  <c r="D210" i="42"/>
  <c r="C210" i="42"/>
  <c r="B210" i="42"/>
  <c r="N209" i="42"/>
  <c r="AI209" i="42" s="1"/>
  <c r="M209" i="42"/>
  <c r="AL209" i="42" s="1"/>
  <c r="J209" i="42"/>
  <c r="I209" i="42"/>
  <c r="K209" i="42" s="1"/>
  <c r="H209" i="42"/>
  <c r="G209" i="42"/>
  <c r="F209" i="42"/>
  <c r="E209" i="42"/>
  <c r="D209" i="42"/>
  <c r="C209" i="42"/>
  <c r="B209" i="42"/>
  <c r="N208" i="42"/>
  <c r="AI208" i="42" s="1"/>
  <c r="M208" i="42"/>
  <c r="AL208" i="42" s="1"/>
  <c r="J208" i="42"/>
  <c r="I208" i="42"/>
  <c r="K208" i="42" s="1"/>
  <c r="H208" i="42"/>
  <c r="G208" i="42"/>
  <c r="F208" i="42"/>
  <c r="E208" i="42"/>
  <c r="D208" i="42"/>
  <c r="C208" i="42"/>
  <c r="B208" i="42"/>
  <c r="N207" i="42"/>
  <c r="AI207" i="42" s="1"/>
  <c r="M207" i="42"/>
  <c r="AL207" i="42" s="1"/>
  <c r="J207" i="42"/>
  <c r="I207" i="42"/>
  <c r="K207" i="42" s="1"/>
  <c r="H207" i="42"/>
  <c r="G207" i="42"/>
  <c r="F207" i="42"/>
  <c r="E207" i="42"/>
  <c r="D207" i="42"/>
  <c r="C207" i="42"/>
  <c r="B207" i="42"/>
  <c r="N206" i="42"/>
  <c r="AI206" i="42" s="1"/>
  <c r="M206" i="42"/>
  <c r="AL206" i="42" s="1"/>
  <c r="J206" i="42"/>
  <c r="I206" i="42"/>
  <c r="K206" i="42" s="1"/>
  <c r="H206" i="42"/>
  <c r="G206" i="42"/>
  <c r="F206" i="42"/>
  <c r="E206" i="42"/>
  <c r="D206" i="42"/>
  <c r="C206" i="42"/>
  <c r="B206" i="42"/>
  <c r="N205" i="42"/>
  <c r="AI205" i="42" s="1"/>
  <c r="M205" i="42"/>
  <c r="AL205" i="42" s="1"/>
  <c r="J205" i="42"/>
  <c r="I205" i="42"/>
  <c r="K205" i="42" s="1"/>
  <c r="H205" i="42"/>
  <c r="G205" i="42"/>
  <c r="F205" i="42"/>
  <c r="E205" i="42"/>
  <c r="D205" i="42"/>
  <c r="C205" i="42"/>
  <c r="B205" i="42"/>
  <c r="N204" i="42"/>
  <c r="AI204" i="42" s="1"/>
  <c r="M204" i="42"/>
  <c r="AL204" i="42" s="1"/>
  <c r="J204" i="42"/>
  <c r="I204" i="42"/>
  <c r="K204" i="42" s="1"/>
  <c r="H204" i="42"/>
  <c r="G204" i="42"/>
  <c r="F204" i="42"/>
  <c r="E204" i="42"/>
  <c r="D204" i="42"/>
  <c r="C204" i="42"/>
  <c r="B204" i="42"/>
  <c r="N203" i="42"/>
  <c r="AI203" i="42" s="1"/>
  <c r="M203" i="42"/>
  <c r="AL203" i="42" s="1"/>
  <c r="J203" i="42"/>
  <c r="I203" i="42"/>
  <c r="K203" i="42" s="1"/>
  <c r="H203" i="42"/>
  <c r="G203" i="42"/>
  <c r="F203" i="42"/>
  <c r="E203" i="42"/>
  <c r="D203" i="42"/>
  <c r="C203" i="42"/>
  <c r="B203" i="42"/>
  <c r="N202" i="42"/>
  <c r="AI202" i="42" s="1"/>
  <c r="M202" i="42"/>
  <c r="AL202" i="42" s="1"/>
  <c r="J202" i="42"/>
  <c r="I202" i="42"/>
  <c r="K202" i="42" s="1"/>
  <c r="H202" i="42"/>
  <c r="G202" i="42"/>
  <c r="F202" i="42"/>
  <c r="E202" i="42"/>
  <c r="D202" i="42"/>
  <c r="C202" i="42"/>
  <c r="B202" i="42"/>
  <c r="N201" i="42"/>
  <c r="AI201" i="42" s="1"/>
  <c r="M201" i="42"/>
  <c r="AL201" i="42" s="1"/>
  <c r="J201" i="42"/>
  <c r="I201" i="42"/>
  <c r="K201" i="42" s="1"/>
  <c r="H201" i="42"/>
  <c r="G201" i="42"/>
  <c r="F201" i="42"/>
  <c r="E201" i="42"/>
  <c r="D201" i="42"/>
  <c r="C201" i="42"/>
  <c r="B201" i="42"/>
  <c r="N200" i="42"/>
  <c r="AI200" i="42" s="1"/>
  <c r="M200" i="42"/>
  <c r="AL200" i="42" s="1"/>
  <c r="J200" i="42"/>
  <c r="I200" i="42"/>
  <c r="K200" i="42" s="1"/>
  <c r="H200" i="42"/>
  <c r="G200" i="42"/>
  <c r="F200" i="42"/>
  <c r="E200" i="42"/>
  <c r="D200" i="42"/>
  <c r="C200" i="42"/>
  <c r="B200" i="42"/>
  <c r="N199" i="42"/>
  <c r="AI199" i="42" s="1"/>
  <c r="M199" i="42"/>
  <c r="AL199" i="42" s="1"/>
  <c r="J199" i="42"/>
  <c r="I199" i="42"/>
  <c r="K199" i="42" s="1"/>
  <c r="H199" i="42"/>
  <c r="G199" i="42"/>
  <c r="F199" i="42"/>
  <c r="E199" i="42"/>
  <c r="D199" i="42"/>
  <c r="C199" i="42"/>
  <c r="B199" i="42"/>
  <c r="N198" i="42"/>
  <c r="AI198" i="42" s="1"/>
  <c r="M198" i="42"/>
  <c r="AL198" i="42" s="1"/>
  <c r="J198" i="42"/>
  <c r="I198" i="42"/>
  <c r="K198" i="42" s="1"/>
  <c r="H198" i="42"/>
  <c r="G198" i="42"/>
  <c r="F198" i="42"/>
  <c r="E198" i="42"/>
  <c r="D198" i="42"/>
  <c r="C198" i="42"/>
  <c r="B198" i="42"/>
  <c r="N197" i="42"/>
  <c r="AI197" i="42" s="1"/>
  <c r="M197" i="42"/>
  <c r="AL197" i="42" s="1"/>
  <c r="J197" i="42"/>
  <c r="I197" i="42"/>
  <c r="K197" i="42" s="1"/>
  <c r="H197" i="42"/>
  <c r="G197" i="42"/>
  <c r="F197" i="42"/>
  <c r="E197" i="42"/>
  <c r="D197" i="42"/>
  <c r="C197" i="42"/>
  <c r="B197" i="42"/>
  <c r="N196" i="42"/>
  <c r="AI196" i="42" s="1"/>
  <c r="M196" i="42"/>
  <c r="AL196" i="42" s="1"/>
  <c r="J196" i="42"/>
  <c r="I196" i="42"/>
  <c r="K196" i="42" s="1"/>
  <c r="H196" i="42"/>
  <c r="G196" i="42"/>
  <c r="F196" i="42"/>
  <c r="E196" i="42"/>
  <c r="D196" i="42"/>
  <c r="C196" i="42"/>
  <c r="B196" i="42"/>
  <c r="N195" i="42"/>
  <c r="AI195" i="42" s="1"/>
  <c r="M195" i="42"/>
  <c r="AL195" i="42" s="1"/>
  <c r="J195" i="42"/>
  <c r="I195" i="42"/>
  <c r="K195" i="42" s="1"/>
  <c r="H195" i="42"/>
  <c r="G195" i="42"/>
  <c r="F195" i="42"/>
  <c r="E195" i="42"/>
  <c r="D195" i="42"/>
  <c r="C195" i="42"/>
  <c r="B195" i="42"/>
  <c r="N194" i="42"/>
  <c r="AI194" i="42" s="1"/>
  <c r="M194" i="42"/>
  <c r="AL194" i="42" s="1"/>
  <c r="J194" i="42"/>
  <c r="I194" i="42"/>
  <c r="K194" i="42" s="1"/>
  <c r="H194" i="42"/>
  <c r="G194" i="42"/>
  <c r="F194" i="42"/>
  <c r="E194" i="42"/>
  <c r="D194" i="42"/>
  <c r="C194" i="42"/>
  <c r="B194" i="42"/>
  <c r="N193" i="42"/>
  <c r="AI193" i="42" s="1"/>
  <c r="M193" i="42"/>
  <c r="AL193" i="42" s="1"/>
  <c r="J193" i="42"/>
  <c r="I193" i="42"/>
  <c r="K193" i="42" s="1"/>
  <c r="H193" i="42"/>
  <c r="G193" i="42"/>
  <c r="F193" i="42"/>
  <c r="E193" i="42"/>
  <c r="D193" i="42"/>
  <c r="C193" i="42"/>
  <c r="B193" i="42"/>
  <c r="N192" i="42"/>
  <c r="AI192" i="42" s="1"/>
  <c r="M192" i="42"/>
  <c r="AL192" i="42" s="1"/>
  <c r="J192" i="42"/>
  <c r="I192" i="42"/>
  <c r="K192" i="42" s="1"/>
  <c r="H192" i="42"/>
  <c r="G192" i="42"/>
  <c r="F192" i="42"/>
  <c r="E192" i="42"/>
  <c r="D192" i="42"/>
  <c r="C192" i="42"/>
  <c r="B192" i="42"/>
  <c r="N191" i="42"/>
  <c r="AI191" i="42" s="1"/>
  <c r="M191" i="42"/>
  <c r="AL191" i="42" s="1"/>
  <c r="J191" i="42"/>
  <c r="I191" i="42"/>
  <c r="K191" i="42" s="1"/>
  <c r="H191" i="42"/>
  <c r="G191" i="42"/>
  <c r="F191" i="42"/>
  <c r="E191" i="42"/>
  <c r="D191" i="42"/>
  <c r="C191" i="42"/>
  <c r="B191" i="42"/>
  <c r="N190" i="42"/>
  <c r="AI190" i="42" s="1"/>
  <c r="M190" i="42"/>
  <c r="AL190" i="42" s="1"/>
  <c r="J190" i="42"/>
  <c r="I190" i="42"/>
  <c r="K190" i="42" s="1"/>
  <c r="H190" i="42"/>
  <c r="G190" i="42"/>
  <c r="F190" i="42"/>
  <c r="E190" i="42"/>
  <c r="D190" i="42"/>
  <c r="C190" i="42"/>
  <c r="B190" i="42"/>
  <c r="N189" i="42"/>
  <c r="AI189" i="42" s="1"/>
  <c r="M189" i="42"/>
  <c r="AL189" i="42" s="1"/>
  <c r="J189" i="42"/>
  <c r="I189" i="42"/>
  <c r="K189" i="42" s="1"/>
  <c r="H189" i="42"/>
  <c r="G189" i="42"/>
  <c r="F189" i="42"/>
  <c r="E189" i="42"/>
  <c r="D189" i="42"/>
  <c r="C189" i="42"/>
  <c r="B189" i="42"/>
  <c r="N188" i="42"/>
  <c r="AI188" i="42" s="1"/>
  <c r="M188" i="42"/>
  <c r="AL188" i="42" s="1"/>
  <c r="J188" i="42"/>
  <c r="I188" i="42"/>
  <c r="K188" i="42" s="1"/>
  <c r="H188" i="42"/>
  <c r="G188" i="42"/>
  <c r="F188" i="42"/>
  <c r="E188" i="42"/>
  <c r="D188" i="42"/>
  <c r="C188" i="42"/>
  <c r="B188" i="42"/>
  <c r="N187" i="42"/>
  <c r="AI187" i="42" s="1"/>
  <c r="M187" i="42"/>
  <c r="AL187" i="42" s="1"/>
  <c r="J187" i="42"/>
  <c r="I187" i="42"/>
  <c r="K187" i="42" s="1"/>
  <c r="H187" i="42"/>
  <c r="G187" i="42"/>
  <c r="F187" i="42"/>
  <c r="E187" i="42"/>
  <c r="D187" i="42"/>
  <c r="C187" i="42"/>
  <c r="B187" i="42"/>
  <c r="N186" i="42"/>
  <c r="AI186" i="42" s="1"/>
  <c r="M186" i="42"/>
  <c r="AL186" i="42" s="1"/>
  <c r="J186" i="42"/>
  <c r="I186" i="42"/>
  <c r="K186" i="42" s="1"/>
  <c r="H186" i="42"/>
  <c r="G186" i="42"/>
  <c r="F186" i="42"/>
  <c r="E186" i="42"/>
  <c r="D186" i="42"/>
  <c r="C186" i="42"/>
  <c r="B186" i="42"/>
  <c r="N185" i="42"/>
  <c r="AI185" i="42" s="1"/>
  <c r="M185" i="42"/>
  <c r="AL185" i="42" s="1"/>
  <c r="J185" i="42"/>
  <c r="I185" i="42"/>
  <c r="K185" i="42" s="1"/>
  <c r="H185" i="42"/>
  <c r="G185" i="42"/>
  <c r="F185" i="42"/>
  <c r="E185" i="42"/>
  <c r="D185" i="42"/>
  <c r="C185" i="42"/>
  <c r="B185" i="42"/>
  <c r="N184" i="42"/>
  <c r="AI184" i="42" s="1"/>
  <c r="M184" i="42"/>
  <c r="AK184" i="42" s="1"/>
  <c r="J184" i="42"/>
  <c r="I184" i="42"/>
  <c r="K184" i="42" s="1"/>
  <c r="H184" i="42"/>
  <c r="G184" i="42"/>
  <c r="F184" i="42"/>
  <c r="E184" i="42"/>
  <c r="D184" i="42"/>
  <c r="C184" i="42"/>
  <c r="B184" i="42"/>
  <c r="N183" i="42"/>
  <c r="AI183" i="42" s="1"/>
  <c r="M183" i="42"/>
  <c r="AL183" i="42" s="1"/>
  <c r="J183" i="42"/>
  <c r="I183" i="42"/>
  <c r="K183" i="42" s="1"/>
  <c r="H183" i="42"/>
  <c r="G183" i="42"/>
  <c r="F183" i="42"/>
  <c r="E183" i="42"/>
  <c r="D183" i="42"/>
  <c r="C183" i="42"/>
  <c r="B183" i="42"/>
  <c r="N182" i="42"/>
  <c r="AI182" i="42" s="1"/>
  <c r="M182" i="42"/>
  <c r="AL182" i="42" s="1"/>
  <c r="J182" i="42"/>
  <c r="I182" i="42"/>
  <c r="K182" i="42" s="1"/>
  <c r="H182" i="42"/>
  <c r="G182" i="42"/>
  <c r="F182" i="42"/>
  <c r="E182" i="42"/>
  <c r="D182" i="42"/>
  <c r="C182" i="42"/>
  <c r="B182" i="42"/>
  <c r="N181" i="42"/>
  <c r="AI181" i="42" s="1"/>
  <c r="M181" i="42"/>
  <c r="AL181" i="42" s="1"/>
  <c r="J181" i="42"/>
  <c r="I181" i="42"/>
  <c r="K181" i="42" s="1"/>
  <c r="H181" i="42"/>
  <c r="G181" i="42"/>
  <c r="F181" i="42"/>
  <c r="E181" i="42"/>
  <c r="D181" i="42"/>
  <c r="C181" i="42"/>
  <c r="B181" i="42"/>
  <c r="N180" i="42"/>
  <c r="AI180" i="42" s="1"/>
  <c r="M180" i="42"/>
  <c r="AL180" i="42" s="1"/>
  <c r="J180" i="42"/>
  <c r="I180" i="42"/>
  <c r="K180" i="42" s="1"/>
  <c r="H180" i="42"/>
  <c r="G180" i="42"/>
  <c r="F180" i="42"/>
  <c r="E180" i="42"/>
  <c r="D180" i="42"/>
  <c r="C180" i="42"/>
  <c r="B180" i="42"/>
  <c r="N179" i="42"/>
  <c r="AI179" i="42" s="1"/>
  <c r="M179" i="42"/>
  <c r="AL179" i="42" s="1"/>
  <c r="J179" i="42"/>
  <c r="I179" i="42"/>
  <c r="K179" i="42" s="1"/>
  <c r="H179" i="42"/>
  <c r="G179" i="42"/>
  <c r="F179" i="42"/>
  <c r="E179" i="42"/>
  <c r="D179" i="42"/>
  <c r="C179" i="42"/>
  <c r="B179" i="42"/>
  <c r="N178" i="42"/>
  <c r="AI178" i="42" s="1"/>
  <c r="M178" i="42"/>
  <c r="AL178" i="42" s="1"/>
  <c r="J178" i="42"/>
  <c r="I178" i="42"/>
  <c r="K178" i="42" s="1"/>
  <c r="H178" i="42"/>
  <c r="G178" i="42"/>
  <c r="F178" i="42"/>
  <c r="E178" i="42"/>
  <c r="D178" i="42"/>
  <c r="C178" i="42"/>
  <c r="B178" i="42"/>
  <c r="N177" i="42"/>
  <c r="AI177" i="42" s="1"/>
  <c r="M177" i="42"/>
  <c r="AL177" i="42" s="1"/>
  <c r="J177" i="42"/>
  <c r="I177" i="42"/>
  <c r="K177" i="42" s="1"/>
  <c r="H177" i="42"/>
  <c r="G177" i="42"/>
  <c r="F177" i="42"/>
  <c r="E177" i="42"/>
  <c r="D177" i="42"/>
  <c r="C177" i="42"/>
  <c r="B177" i="42"/>
  <c r="N176" i="42"/>
  <c r="AI176" i="42" s="1"/>
  <c r="M176" i="42"/>
  <c r="AL176" i="42" s="1"/>
  <c r="J176" i="42"/>
  <c r="I176" i="42"/>
  <c r="K176" i="42" s="1"/>
  <c r="H176" i="42"/>
  <c r="G176" i="42"/>
  <c r="F176" i="42"/>
  <c r="E176" i="42"/>
  <c r="D176" i="42"/>
  <c r="C176" i="42"/>
  <c r="B176" i="42"/>
  <c r="N175" i="42"/>
  <c r="AI175" i="42" s="1"/>
  <c r="M175" i="42"/>
  <c r="AL175" i="42" s="1"/>
  <c r="J175" i="42"/>
  <c r="I175" i="42"/>
  <c r="K175" i="42" s="1"/>
  <c r="H175" i="42"/>
  <c r="G175" i="42"/>
  <c r="F175" i="42"/>
  <c r="E175" i="42"/>
  <c r="D175" i="42"/>
  <c r="C175" i="42"/>
  <c r="B175" i="42"/>
  <c r="N174" i="42"/>
  <c r="AI174" i="42" s="1"/>
  <c r="M174" i="42"/>
  <c r="AL174" i="42" s="1"/>
  <c r="J174" i="42"/>
  <c r="I174" i="42"/>
  <c r="K174" i="42" s="1"/>
  <c r="H174" i="42"/>
  <c r="G174" i="42"/>
  <c r="F174" i="42"/>
  <c r="E174" i="42"/>
  <c r="D174" i="42"/>
  <c r="C174" i="42"/>
  <c r="B174" i="42"/>
  <c r="N173" i="42"/>
  <c r="AI173" i="42" s="1"/>
  <c r="M173" i="42"/>
  <c r="AL173" i="42" s="1"/>
  <c r="J173" i="42"/>
  <c r="I173" i="42"/>
  <c r="K173" i="42" s="1"/>
  <c r="H173" i="42"/>
  <c r="G173" i="42"/>
  <c r="F173" i="42"/>
  <c r="E173" i="42"/>
  <c r="D173" i="42"/>
  <c r="C173" i="42"/>
  <c r="B173" i="42"/>
  <c r="N172" i="42"/>
  <c r="AI172" i="42" s="1"/>
  <c r="M172" i="42"/>
  <c r="AL172" i="42" s="1"/>
  <c r="J172" i="42"/>
  <c r="I172" i="42"/>
  <c r="K172" i="42" s="1"/>
  <c r="H172" i="42"/>
  <c r="G172" i="42"/>
  <c r="F172" i="42"/>
  <c r="E172" i="42"/>
  <c r="D172" i="42"/>
  <c r="C172" i="42"/>
  <c r="B172" i="42"/>
  <c r="N171" i="42"/>
  <c r="AI171" i="42" s="1"/>
  <c r="M171" i="42"/>
  <c r="AL171" i="42" s="1"/>
  <c r="J171" i="42"/>
  <c r="I171" i="42"/>
  <c r="K171" i="42" s="1"/>
  <c r="H171" i="42"/>
  <c r="G171" i="42"/>
  <c r="F171" i="42"/>
  <c r="E171" i="42"/>
  <c r="D171" i="42"/>
  <c r="C171" i="42"/>
  <c r="B171" i="42"/>
  <c r="N170" i="42"/>
  <c r="AI170" i="42" s="1"/>
  <c r="M170" i="42"/>
  <c r="AL170" i="42" s="1"/>
  <c r="J170" i="42"/>
  <c r="I170" i="42"/>
  <c r="K170" i="42" s="1"/>
  <c r="H170" i="42"/>
  <c r="G170" i="42"/>
  <c r="F170" i="42"/>
  <c r="E170" i="42"/>
  <c r="D170" i="42"/>
  <c r="C170" i="42"/>
  <c r="B170" i="42"/>
  <c r="N169" i="42"/>
  <c r="AI169" i="42" s="1"/>
  <c r="M169" i="42"/>
  <c r="J169" i="42"/>
  <c r="I169" i="42"/>
  <c r="K169" i="42" s="1"/>
  <c r="H169" i="42"/>
  <c r="G169" i="42"/>
  <c r="F169" i="42"/>
  <c r="E169" i="42"/>
  <c r="D169" i="42"/>
  <c r="C169" i="42"/>
  <c r="B169" i="42"/>
  <c r="N168" i="42"/>
  <c r="AI168" i="42" s="1"/>
  <c r="M168" i="42"/>
  <c r="AL168" i="42" s="1"/>
  <c r="J168" i="42"/>
  <c r="I168" i="42"/>
  <c r="K168" i="42" s="1"/>
  <c r="H168" i="42"/>
  <c r="G168" i="42"/>
  <c r="F168" i="42"/>
  <c r="E168" i="42"/>
  <c r="D168" i="42"/>
  <c r="C168" i="42"/>
  <c r="B168" i="42"/>
  <c r="N167" i="42"/>
  <c r="AI167" i="42" s="1"/>
  <c r="M167" i="42"/>
  <c r="AL167" i="42" s="1"/>
  <c r="J167" i="42"/>
  <c r="I167" i="42"/>
  <c r="K167" i="42" s="1"/>
  <c r="H167" i="42"/>
  <c r="G167" i="42"/>
  <c r="F167" i="42"/>
  <c r="E167" i="42"/>
  <c r="D167" i="42"/>
  <c r="C167" i="42"/>
  <c r="B167" i="42"/>
  <c r="N166" i="42"/>
  <c r="AI166" i="42" s="1"/>
  <c r="M166" i="42"/>
  <c r="AL166" i="42" s="1"/>
  <c r="J166" i="42"/>
  <c r="I166" i="42"/>
  <c r="K166" i="42" s="1"/>
  <c r="H166" i="42"/>
  <c r="G166" i="42"/>
  <c r="F166" i="42"/>
  <c r="E166" i="42"/>
  <c r="D166" i="42"/>
  <c r="C166" i="42"/>
  <c r="B166" i="42"/>
  <c r="N165" i="42"/>
  <c r="AI165" i="42" s="1"/>
  <c r="M165" i="42"/>
  <c r="AL165" i="42" s="1"/>
  <c r="J165" i="42"/>
  <c r="I165" i="42"/>
  <c r="K165" i="42" s="1"/>
  <c r="H165" i="42"/>
  <c r="G165" i="42"/>
  <c r="F165" i="42"/>
  <c r="E165" i="42"/>
  <c r="D165" i="42"/>
  <c r="C165" i="42"/>
  <c r="B165" i="42"/>
  <c r="N164" i="42"/>
  <c r="AI164" i="42" s="1"/>
  <c r="M164" i="42"/>
  <c r="AL164" i="42" s="1"/>
  <c r="J164" i="42"/>
  <c r="I164" i="42"/>
  <c r="K164" i="42" s="1"/>
  <c r="H164" i="42"/>
  <c r="G164" i="42"/>
  <c r="F164" i="42"/>
  <c r="E164" i="42"/>
  <c r="D164" i="42"/>
  <c r="C164" i="42"/>
  <c r="B164" i="42"/>
  <c r="N163" i="42"/>
  <c r="AI163" i="42" s="1"/>
  <c r="M163" i="42"/>
  <c r="AL163" i="42" s="1"/>
  <c r="J163" i="42"/>
  <c r="I163" i="42"/>
  <c r="K163" i="42" s="1"/>
  <c r="H163" i="42"/>
  <c r="G163" i="42"/>
  <c r="F163" i="42"/>
  <c r="E163" i="42"/>
  <c r="D163" i="42"/>
  <c r="C163" i="42"/>
  <c r="B163" i="42"/>
  <c r="N162" i="42"/>
  <c r="AI162" i="42" s="1"/>
  <c r="M162" i="42"/>
  <c r="AL162" i="42" s="1"/>
  <c r="J162" i="42"/>
  <c r="I162" i="42"/>
  <c r="K162" i="42" s="1"/>
  <c r="H162" i="42"/>
  <c r="G162" i="42"/>
  <c r="F162" i="42"/>
  <c r="E162" i="42"/>
  <c r="D162" i="42"/>
  <c r="C162" i="42"/>
  <c r="B162" i="42"/>
  <c r="N161" i="42"/>
  <c r="AI161" i="42" s="1"/>
  <c r="M161" i="42"/>
  <c r="J161" i="42"/>
  <c r="I161" i="42"/>
  <c r="K161" i="42" s="1"/>
  <c r="H161" i="42"/>
  <c r="G161" i="42"/>
  <c r="F161" i="42"/>
  <c r="E161" i="42"/>
  <c r="D161" i="42"/>
  <c r="C161" i="42"/>
  <c r="B161" i="42"/>
  <c r="N160" i="42"/>
  <c r="AI160" i="42" s="1"/>
  <c r="M160" i="42"/>
  <c r="AL160" i="42" s="1"/>
  <c r="J160" i="42"/>
  <c r="I160" i="42"/>
  <c r="K160" i="42" s="1"/>
  <c r="H160" i="42"/>
  <c r="G160" i="42"/>
  <c r="F160" i="42"/>
  <c r="E160" i="42"/>
  <c r="D160" i="42"/>
  <c r="C160" i="42"/>
  <c r="B160" i="42"/>
  <c r="N159" i="42"/>
  <c r="AI159" i="42" s="1"/>
  <c r="M159" i="42"/>
  <c r="J159" i="42"/>
  <c r="I159" i="42"/>
  <c r="K159" i="42" s="1"/>
  <c r="H159" i="42"/>
  <c r="G159" i="42"/>
  <c r="F159" i="42"/>
  <c r="E159" i="42"/>
  <c r="D159" i="42"/>
  <c r="C159" i="42"/>
  <c r="B159" i="42"/>
  <c r="N158" i="42"/>
  <c r="AI158" i="42" s="1"/>
  <c r="M158" i="42"/>
  <c r="AL158" i="42" s="1"/>
  <c r="J158" i="42"/>
  <c r="I158" i="42"/>
  <c r="K158" i="42" s="1"/>
  <c r="H158" i="42"/>
  <c r="G158" i="42"/>
  <c r="F158" i="42"/>
  <c r="E158" i="42"/>
  <c r="D158" i="42"/>
  <c r="C158" i="42"/>
  <c r="B158" i="42"/>
  <c r="N157" i="42"/>
  <c r="AI157" i="42" s="1"/>
  <c r="M157" i="42"/>
  <c r="J157" i="42"/>
  <c r="I157" i="42"/>
  <c r="K157" i="42" s="1"/>
  <c r="H157" i="42"/>
  <c r="G157" i="42"/>
  <c r="F157" i="42"/>
  <c r="E157" i="42"/>
  <c r="D157" i="42"/>
  <c r="C157" i="42"/>
  <c r="B157" i="42"/>
  <c r="N156" i="42"/>
  <c r="AI156" i="42" s="1"/>
  <c r="M156" i="42"/>
  <c r="AL156" i="42" s="1"/>
  <c r="J156" i="42"/>
  <c r="I156" i="42"/>
  <c r="K156" i="42" s="1"/>
  <c r="H156" i="42"/>
  <c r="G156" i="42"/>
  <c r="F156" i="42"/>
  <c r="E156" i="42"/>
  <c r="D156" i="42"/>
  <c r="C156" i="42"/>
  <c r="B156" i="42"/>
  <c r="N155" i="42"/>
  <c r="AI155" i="42" s="1"/>
  <c r="M155" i="42"/>
  <c r="J155" i="42"/>
  <c r="I155" i="42"/>
  <c r="K155" i="42" s="1"/>
  <c r="H155" i="42"/>
  <c r="G155" i="42"/>
  <c r="F155" i="42"/>
  <c r="E155" i="42"/>
  <c r="D155" i="42"/>
  <c r="C155" i="42"/>
  <c r="B155" i="42"/>
  <c r="N154" i="42"/>
  <c r="AI154" i="42" s="1"/>
  <c r="M154" i="42"/>
  <c r="AL154" i="42" s="1"/>
  <c r="J154" i="42"/>
  <c r="I154" i="42"/>
  <c r="K154" i="42" s="1"/>
  <c r="H154" i="42"/>
  <c r="G154" i="42"/>
  <c r="F154" i="42"/>
  <c r="E154" i="42"/>
  <c r="D154" i="42"/>
  <c r="C154" i="42"/>
  <c r="B154" i="42"/>
  <c r="N153" i="42"/>
  <c r="AI153" i="42" s="1"/>
  <c r="M153" i="42"/>
  <c r="J153" i="42"/>
  <c r="I153" i="42"/>
  <c r="K153" i="42" s="1"/>
  <c r="H153" i="42"/>
  <c r="G153" i="42"/>
  <c r="F153" i="42"/>
  <c r="E153" i="42"/>
  <c r="D153" i="42"/>
  <c r="C153" i="42"/>
  <c r="B153" i="42"/>
  <c r="N152" i="42"/>
  <c r="AI152" i="42" s="1"/>
  <c r="M152" i="42"/>
  <c r="AL152" i="42" s="1"/>
  <c r="J152" i="42"/>
  <c r="I152" i="42"/>
  <c r="K152" i="42" s="1"/>
  <c r="H152" i="42"/>
  <c r="G152" i="42"/>
  <c r="F152" i="42"/>
  <c r="E152" i="42"/>
  <c r="D152" i="42"/>
  <c r="C152" i="42"/>
  <c r="B152" i="42"/>
  <c r="N151" i="42"/>
  <c r="AI151" i="42" s="1"/>
  <c r="M151" i="42"/>
  <c r="J151" i="42"/>
  <c r="I151" i="42"/>
  <c r="K151" i="42" s="1"/>
  <c r="H151" i="42"/>
  <c r="G151" i="42"/>
  <c r="F151" i="42"/>
  <c r="E151" i="42"/>
  <c r="D151" i="42"/>
  <c r="C151" i="42"/>
  <c r="B151" i="42"/>
  <c r="N150" i="42"/>
  <c r="AI150" i="42" s="1"/>
  <c r="M150" i="42"/>
  <c r="AL150" i="42" s="1"/>
  <c r="J150" i="42"/>
  <c r="I150" i="42"/>
  <c r="K150" i="42" s="1"/>
  <c r="H150" i="42"/>
  <c r="G150" i="42"/>
  <c r="F150" i="42"/>
  <c r="E150" i="42"/>
  <c r="D150" i="42"/>
  <c r="C150" i="42"/>
  <c r="B150" i="42"/>
  <c r="N149" i="42"/>
  <c r="AI149" i="42" s="1"/>
  <c r="M149" i="42"/>
  <c r="J149" i="42"/>
  <c r="I149" i="42"/>
  <c r="K149" i="42" s="1"/>
  <c r="H149" i="42"/>
  <c r="G149" i="42"/>
  <c r="F149" i="42"/>
  <c r="E149" i="42"/>
  <c r="D149" i="42"/>
  <c r="C149" i="42"/>
  <c r="B149" i="42"/>
  <c r="N148" i="42"/>
  <c r="AI148" i="42" s="1"/>
  <c r="M148" i="42"/>
  <c r="AL148" i="42" s="1"/>
  <c r="J148" i="42"/>
  <c r="I148" i="42"/>
  <c r="K148" i="42" s="1"/>
  <c r="H148" i="42"/>
  <c r="G148" i="42"/>
  <c r="F148" i="42"/>
  <c r="E148" i="42"/>
  <c r="D148" i="42"/>
  <c r="C148" i="42"/>
  <c r="B148" i="42"/>
  <c r="N147" i="42"/>
  <c r="AI147" i="42" s="1"/>
  <c r="M147" i="42"/>
  <c r="J147" i="42"/>
  <c r="I147" i="42"/>
  <c r="K147" i="42" s="1"/>
  <c r="H147" i="42"/>
  <c r="G147" i="42"/>
  <c r="F147" i="42"/>
  <c r="E147" i="42"/>
  <c r="D147" i="42"/>
  <c r="C147" i="42"/>
  <c r="B147" i="42"/>
  <c r="N146" i="42"/>
  <c r="AI146" i="42" s="1"/>
  <c r="M146" i="42"/>
  <c r="AL146" i="42" s="1"/>
  <c r="J146" i="42"/>
  <c r="I146" i="42"/>
  <c r="K146" i="42" s="1"/>
  <c r="H146" i="42"/>
  <c r="G146" i="42"/>
  <c r="F146" i="42"/>
  <c r="E146" i="42"/>
  <c r="D146" i="42"/>
  <c r="C146" i="42"/>
  <c r="B146" i="42"/>
  <c r="N145" i="42"/>
  <c r="AI145" i="42" s="1"/>
  <c r="M145" i="42"/>
  <c r="J145" i="42"/>
  <c r="I145" i="42"/>
  <c r="K145" i="42" s="1"/>
  <c r="H145" i="42"/>
  <c r="G145" i="42"/>
  <c r="F145" i="42"/>
  <c r="E145" i="42"/>
  <c r="D145" i="42"/>
  <c r="C145" i="42"/>
  <c r="B145" i="42"/>
  <c r="N144" i="42"/>
  <c r="AI144" i="42" s="1"/>
  <c r="M144" i="42"/>
  <c r="AL144" i="42" s="1"/>
  <c r="J144" i="42"/>
  <c r="I144" i="42"/>
  <c r="K144" i="42" s="1"/>
  <c r="H144" i="42"/>
  <c r="G144" i="42"/>
  <c r="F144" i="42"/>
  <c r="E144" i="42"/>
  <c r="D144" i="42"/>
  <c r="C144" i="42"/>
  <c r="B144" i="42"/>
  <c r="N143" i="42"/>
  <c r="AI143" i="42" s="1"/>
  <c r="M143" i="42"/>
  <c r="J143" i="42"/>
  <c r="I143" i="42"/>
  <c r="K143" i="42" s="1"/>
  <c r="H143" i="42"/>
  <c r="G143" i="42"/>
  <c r="F143" i="42"/>
  <c r="E143" i="42"/>
  <c r="D143" i="42"/>
  <c r="C143" i="42"/>
  <c r="B143" i="42"/>
  <c r="N142" i="42"/>
  <c r="AI142" i="42" s="1"/>
  <c r="M142" i="42"/>
  <c r="AL142" i="42" s="1"/>
  <c r="J142" i="42"/>
  <c r="I142" i="42"/>
  <c r="K142" i="42" s="1"/>
  <c r="H142" i="42"/>
  <c r="G142" i="42"/>
  <c r="F142" i="42"/>
  <c r="E142" i="42"/>
  <c r="D142" i="42"/>
  <c r="C142" i="42"/>
  <c r="B142" i="42"/>
  <c r="N141" i="42"/>
  <c r="AI141" i="42" s="1"/>
  <c r="M141" i="42"/>
  <c r="J141" i="42"/>
  <c r="I141" i="42"/>
  <c r="K141" i="42" s="1"/>
  <c r="H141" i="42"/>
  <c r="G141" i="42"/>
  <c r="F141" i="42"/>
  <c r="E141" i="42"/>
  <c r="D141" i="42"/>
  <c r="C141" i="42"/>
  <c r="B141" i="42"/>
  <c r="N140" i="42"/>
  <c r="AI140" i="42" s="1"/>
  <c r="M140" i="42"/>
  <c r="AL140" i="42" s="1"/>
  <c r="J140" i="42"/>
  <c r="I140" i="42"/>
  <c r="K140" i="42" s="1"/>
  <c r="H140" i="42"/>
  <c r="G140" i="42"/>
  <c r="F140" i="42"/>
  <c r="E140" i="42"/>
  <c r="D140" i="42"/>
  <c r="C140" i="42"/>
  <c r="B140" i="42"/>
  <c r="N139" i="42"/>
  <c r="AI139" i="42" s="1"/>
  <c r="M139" i="42"/>
  <c r="J139" i="42"/>
  <c r="I139" i="42"/>
  <c r="K139" i="42" s="1"/>
  <c r="H139" i="42"/>
  <c r="G139" i="42"/>
  <c r="F139" i="42"/>
  <c r="E139" i="42"/>
  <c r="D139" i="42"/>
  <c r="C139" i="42"/>
  <c r="B139" i="42"/>
  <c r="N138" i="42"/>
  <c r="AI138" i="42" s="1"/>
  <c r="M138" i="42"/>
  <c r="AL138" i="42" s="1"/>
  <c r="J138" i="42"/>
  <c r="I138" i="42"/>
  <c r="K138" i="42" s="1"/>
  <c r="H138" i="42"/>
  <c r="G138" i="42"/>
  <c r="F138" i="42"/>
  <c r="E138" i="42"/>
  <c r="D138" i="42"/>
  <c r="C138" i="42"/>
  <c r="B138" i="42"/>
  <c r="N137" i="42"/>
  <c r="AI137" i="42" s="1"/>
  <c r="M137" i="42"/>
  <c r="J137" i="42"/>
  <c r="I137" i="42"/>
  <c r="K137" i="42" s="1"/>
  <c r="H137" i="42"/>
  <c r="G137" i="42"/>
  <c r="F137" i="42"/>
  <c r="E137" i="42"/>
  <c r="D137" i="42"/>
  <c r="C137" i="42"/>
  <c r="B137" i="42"/>
  <c r="N136" i="42"/>
  <c r="AI136" i="42" s="1"/>
  <c r="M136" i="42"/>
  <c r="AL136" i="42" s="1"/>
  <c r="J136" i="42"/>
  <c r="I136" i="42"/>
  <c r="K136" i="42" s="1"/>
  <c r="H136" i="42"/>
  <c r="G136" i="42"/>
  <c r="F136" i="42"/>
  <c r="E136" i="42"/>
  <c r="D136" i="42"/>
  <c r="C136" i="42"/>
  <c r="B136" i="42"/>
  <c r="N135" i="42"/>
  <c r="AI135" i="42" s="1"/>
  <c r="M135" i="42"/>
  <c r="J135" i="42"/>
  <c r="I135" i="42"/>
  <c r="K135" i="42" s="1"/>
  <c r="H135" i="42"/>
  <c r="G135" i="42"/>
  <c r="F135" i="42"/>
  <c r="E135" i="42"/>
  <c r="D135" i="42"/>
  <c r="C135" i="42"/>
  <c r="B135" i="42"/>
  <c r="N134" i="42"/>
  <c r="AI134" i="42" s="1"/>
  <c r="M134" i="42"/>
  <c r="AL134" i="42" s="1"/>
  <c r="J134" i="42"/>
  <c r="I134" i="42"/>
  <c r="K134" i="42" s="1"/>
  <c r="H134" i="42"/>
  <c r="G134" i="42"/>
  <c r="F134" i="42"/>
  <c r="E134" i="42"/>
  <c r="D134" i="42"/>
  <c r="C134" i="42"/>
  <c r="B134" i="42"/>
  <c r="N133" i="42"/>
  <c r="AI133" i="42" s="1"/>
  <c r="M133" i="42"/>
  <c r="J133" i="42"/>
  <c r="I133" i="42"/>
  <c r="K133" i="42" s="1"/>
  <c r="H133" i="42"/>
  <c r="G133" i="42"/>
  <c r="F133" i="42"/>
  <c r="E133" i="42"/>
  <c r="D133" i="42"/>
  <c r="C133" i="42"/>
  <c r="B133" i="42"/>
  <c r="N132" i="42"/>
  <c r="AI132" i="42" s="1"/>
  <c r="M132" i="42"/>
  <c r="AL132" i="42" s="1"/>
  <c r="J132" i="42"/>
  <c r="I132" i="42"/>
  <c r="K132" i="42" s="1"/>
  <c r="H132" i="42"/>
  <c r="G132" i="42"/>
  <c r="F132" i="42"/>
  <c r="E132" i="42"/>
  <c r="D132" i="42"/>
  <c r="C132" i="42"/>
  <c r="B132" i="42"/>
  <c r="N131" i="42"/>
  <c r="AI131" i="42" s="1"/>
  <c r="M131" i="42"/>
  <c r="J131" i="42"/>
  <c r="I131" i="42"/>
  <c r="K131" i="42" s="1"/>
  <c r="H131" i="42"/>
  <c r="G131" i="42"/>
  <c r="F131" i="42"/>
  <c r="E131" i="42"/>
  <c r="D131" i="42"/>
  <c r="C131" i="42"/>
  <c r="B131" i="42"/>
  <c r="N130" i="42"/>
  <c r="AI130" i="42" s="1"/>
  <c r="M130" i="42"/>
  <c r="AL130" i="42" s="1"/>
  <c r="J130" i="42"/>
  <c r="I130" i="42"/>
  <c r="K130" i="42" s="1"/>
  <c r="H130" i="42"/>
  <c r="G130" i="42"/>
  <c r="F130" i="42"/>
  <c r="E130" i="42"/>
  <c r="D130" i="42"/>
  <c r="C130" i="42"/>
  <c r="B130" i="42"/>
  <c r="N129" i="42"/>
  <c r="AI129" i="42" s="1"/>
  <c r="M129" i="42"/>
  <c r="J129" i="42"/>
  <c r="I129" i="42"/>
  <c r="K129" i="42" s="1"/>
  <c r="H129" i="42"/>
  <c r="G129" i="42"/>
  <c r="F129" i="42"/>
  <c r="E129" i="42"/>
  <c r="D129" i="42"/>
  <c r="C129" i="42"/>
  <c r="B129" i="42"/>
  <c r="N128" i="42"/>
  <c r="AI128" i="42" s="1"/>
  <c r="M128" i="42"/>
  <c r="AL128" i="42" s="1"/>
  <c r="J128" i="42"/>
  <c r="I128" i="42"/>
  <c r="K128" i="42" s="1"/>
  <c r="H128" i="42"/>
  <c r="G128" i="42"/>
  <c r="F128" i="42"/>
  <c r="E128" i="42"/>
  <c r="D128" i="42"/>
  <c r="C128" i="42"/>
  <c r="B128" i="42"/>
  <c r="N127" i="42"/>
  <c r="AI127" i="42" s="1"/>
  <c r="M127" i="42"/>
  <c r="J127" i="42"/>
  <c r="I127" i="42"/>
  <c r="K127" i="42" s="1"/>
  <c r="H127" i="42"/>
  <c r="G127" i="42"/>
  <c r="F127" i="42"/>
  <c r="E127" i="42"/>
  <c r="D127" i="42"/>
  <c r="C127" i="42"/>
  <c r="B127" i="42"/>
  <c r="N126" i="42"/>
  <c r="AI126" i="42" s="1"/>
  <c r="M126" i="42"/>
  <c r="J126" i="42"/>
  <c r="I126" i="42"/>
  <c r="K126" i="42" s="1"/>
  <c r="H126" i="42"/>
  <c r="G126" i="42"/>
  <c r="F126" i="42"/>
  <c r="E126" i="42"/>
  <c r="D126" i="42"/>
  <c r="C126" i="42"/>
  <c r="B126" i="42"/>
  <c r="N125" i="42"/>
  <c r="AI125" i="42" s="1"/>
  <c r="M125" i="42"/>
  <c r="J125" i="42"/>
  <c r="I125" i="42"/>
  <c r="K125" i="42" s="1"/>
  <c r="H125" i="42"/>
  <c r="G125" i="42"/>
  <c r="F125" i="42"/>
  <c r="E125" i="42"/>
  <c r="D125" i="42"/>
  <c r="C125" i="42"/>
  <c r="B125" i="42"/>
  <c r="N124" i="42"/>
  <c r="AI124" i="42" s="1"/>
  <c r="M124" i="42"/>
  <c r="AL124" i="42" s="1"/>
  <c r="J124" i="42"/>
  <c r="I124" i="42"/>
  <c r="K124" i="42" s="1"/>
  <c r="H124" i="42"/>
  <c r="G124" i="42"/>
  <c r="F124" i="42"/>
  <c r="E124" i="42"/>
  <c r="D124" i="42"/>
  <c r="C124" i="42"/>
  <c r="B124" i="42"/>
  <c r="N123" i="42"/>
  <c r="AI123" i="42" s="1"/>
  <c r="M123" i="42"/>
  <c r="J123" i="42"/>
  <c r="I123" i="42"/>
  <c r="K123" i="42" s="1"/>
  <c r="H123" i="42"/>
  <c r="G123" i="42"/>
  <c r="F123" i="42"/>
  <c r="E123" i="42"/>
  <c r="D123" i="42"/>
  <c r="C123" i="42"/>
  <c r="B123" i="42"/>
  <c r="N122" i="42"/>
  <c r="AI122" i="42" s="1"/>
  <c r="M122" i="42"/>
  <c r="AL122" i="42" s="1"/>
  <c r="J122" i="42"/>
  <c r="I122" i="42"/>
  <c r="K122" i="42" s="1"/>
  <c r="H122" i="42"/>
  <c r="G122" i="42"/>
  <c r="F122" i="42"/>
  <c r="E122" i="42"/>
  <c r="D122" i="42"/>
  <c r="C122" i="42"/>
  <c r="B122" i="42"/>
  <c r="N121" i="42"/>
  <c r="AI121" i="42" s="1"/>
  <c r="M121" i="42"/>
  <c r="J121" i="42"/>
  <c r="I121" i="42"/>
  <c r="K121" i="42" s="1"/>
  <c r="H121" i="42"/>
  <c r="G121" i="42"/>
  <c r="F121" i="42"/>
  <c r="E121" i="42"/>
  <c r="D121" i="42"/>
  <c r="C121" i="42"/>
  <c r="B121" i="42"/>
  <c r="N120" i="42"/>
  <c r="AI120" i="42" s="1"/>
  <c r="M120" i="42"/>
  <c r="AL120" i="42" s="1"/>
  <c r="J120" i="42"/>
  <c r="I120" i="42"/>
  <c r="K120" i="42" s="1"/>
  <c r="H120" i="42"/>
  <c r="G120" i="42"/>
  <c r="F120" i="42"/>
  <c r="E120" i="42"/>
  <c r="D120" i="42"/>
  <c r="C120" i="42"/>
  <c r="B120" i="42"/>
  <c r="N119" i="42"/>
  <c r="AI119" i="42" s="1"/>
  <c r="M119" i="42"/>
  <c r="J119" i="42"/>
  <c r="I119" i="42"/>
  <c r="K119" i="42" s="1"/>
  <c r="H119" i="42"/>
  <c r="G119" i="42"/>
  <c r="F119" i="42"/>
  <c r="E119" i="42"/>
  <c r="D119" i="42"/>
  <c r="C119" i="42"/>
  <c r="B119" i="42"/>
  <c r="N118" i="42"/>
  <c r="AI118" i="42" s="1"/>
  <c r="M118" i="42"/>
  <c r="AL118" i="42" s="1"/>
  <c r="J118" i="42"/>
  <c r="I118" i="42"/>
  <c r="K118" i="42" s="1"/>
  <c r="H118" i="42"/>
  <c r="G118" i="42"/>
  <c r="F118" i="42"/>
  <c r="E118" i="42"/>
  <c r="D118" i="42"/>
  <c r="C118" i="42"/>
  <c r="B118" i="42"/>
  <c r="N117" i="42"/>
  <c r="AI117" i="42" s="1"/>
  <c r="M117" i="42"/>
  <c r="J117" i="42"/>
  <c r="I117" i="42"/>
  <c r="K117" i="42" s="1"/>
  <c r="H117" i="42"/>
  <c r="G117" i="42"/>
  <c r="F117" i="42"/>
  <c r="E117" i="42"/>
  <c r="D117" i="42"/>
  <c r="C117" i="42"/>
  <c r="B117" i="42"/>
  <c r="N116" i="42"/>
  <c r="AI116" i="42" s="1"/>
  <c r="M116" i="42"/>
  <c r="AL116" i="42" s="1"/>
  <c r="J116" i="42"/>
  <c r="I116" i="42"/>
  <c r="K116" i="42" s="1"/>
  <c r="H116" i="42"/>
  <c r="G116" i="42"/>
  <c r="F116" i="42"/>
  <c r="E116" i="42"/>
  <c r="D116" i="42"/>
  <c r="C116" i="42"/>
  <c r="B116" i="42"/>
  <c r="N115" i="42"/>
  <c r="AI115" i="42" s="1"/>
  <c r="M115" i="42"/>
  <c r="J115" i="42"/>
  <c r="I115" i="42"/>
  <c r="K115" i="42" s="1"/>
  <c r="H115" i="42"/>
  <c r="G115" i="42"/>
  <c r="F115" i="42"/>
  <c r="E115" i="42"/>
  <c r="D115" i="42"/>
  <c r="C115" i="42"/>
  <c r="B115" i="42"/>
  <c r="N114" i="42"/>
  <c r="AI114" i="42" s="1"/>
  <c r="M114" i="42"/>
  <c r="AL114" i="42" s="1"/>
  <c r="J114" i="42"/>
  <c r="I114" i="42"/>
  <c r="K114" i="42" s="1"/>
  <c r="H114" i="42"/>
  <c r="G114" i="42"/>
  <c r="F114" i="42"/>
  <c r="E114" i="42"/>
  <c r="D114" i="42"/>
  <c r="C114" i="42"/>
  <c r="B114" i="42"/>
  <c r="N113" i="42"/>
  <c r="AI113" i="42" s="1"/>
  <c r="M113" i="42"/>
  <c r="J113" i="42"/>
  <c r="I113" i="42"/>
  <c r="K113" i="42" s="1"/>
  <c r="H113" i="42"/>
  <c r="G113" i="42"/>
  <c r="F113" i="42"/>
  <c r="E113" i="42"/>
  <c r="D113" i="42"/>
  <c r="C113" i="42"/>
  <c r="B113" i="42"/>
  <c r="N112" i="42"/>
  <c r="AI112" i="42" s="1"/>
  <c r="M112" i="42"/>
  <c r="AL112" i="42" s="1"/>
  <c r="J112" i="42"/>
  <c r="I112" i="42"/>
  <c r="K112" i="42" s="1"/>
  <c r="H112" i="42"/>
  <c r="G112" i="42"/>
  <c r="F112" i="42"/>
  <c r="E112" i="42"/>
  <c r="D112" i="42"/>
  <c r="C112" i="42"/>
  <c r="B112" i="42"/>
  <c r="N111" i="42"/>
  <c r="AI111" i="42" s="1"/>
  <c r="M111" i="42"/>
  <c r="J111" i="42"/>
  <c r="I111" i="42"/>
  <c r="K111" i="42" s="1"/>
  <c r="H111" i="42"/>
  <c r="G111" i="42"/>
  <c r="F111" i="42"/>
  <c r="E111" i="42"/>
  <c r="D111" i="42"/>
  <c r="C111" i="42"/>
  <c r="B111" i="42"/>
  <c r="N110" i="42"/>
  <c r="AI110" i="42" s="1"/>
  <c r="M110" i="42"/>
  <c r="AL110" i="42" s="1"/>
  <c r="J110" i="42"/>
  <c r="I110" i="42"/>
  <c r="K110" i="42" s="1"/>
  <c r="H110" i="42"/>
  <c r="G110" i="42"/>
  <c r="F110" i="42"/>
  <c r="E110" i="42"/>
  <c r="D110" i="42"/>
  <c r="C110" i="42"/>
  <c r="B110" i="42"/>
  <c r="N109" i="42"/>
  <c r="AI109" i="42" s="1"/>
  <c r="M109" i="42"/>
  <c r="J109" i="42"/>
  <c r="I109" i="42"/>
  <c r="K109" i="42" s="1"/>
  <c r="H109" i="42"/>
  <c r="G109" i="42"/>
  <c r="F109" i="42"/>
  <c r="E109" i="42"/>
  <c r="D109" i="42"/>
  <c r="C109" i="42"/>
  <c r="B109" i="42"/>
  <c r="N108" i="42"/>
  <c r="AI108" i="42" s="1"/>
  <c r="M108" i="42"/>
  <c r="AL108" i="42" s="1"/>
  <c r="J108" i="42"/>
  <c r="I108" i="42"/>
  <c r="K108" i="42" s="1"/>
  <c r="H108" i="42"/>
  <c r="G108" i="42"/>
  <c r="F108" i="42"/>
  <c r="E108" i="42"/>
  <c r="D108" i="42"/>
  <c r="C108" i="42"/>
  <c r="B108" i="42"/>
  <c r="N107" i="42"/>
  <c r="AI107" i="42" s="1"/>
  <c r="M107" i="42"/>
  <c r="J107" i="42"/>
  <c r="I107" i="42"/>
  <c r="K107" i="42" s="1"/>
  <c r="H107" i="42"/>
  <c r="G107" i="42"/>
  <c r="F107" i="42"/>
  <c r="E107" i="42"/>
  <c r="D107" i="42"/>
  <c r="C107" i="42"/>
  <c r="B107" i="42"/>
  <c r="N106" i="42"/>
  <c r="AI106" i="42" s="1"/>
  <c r="M106" i="42"/>
  <c r="AL106" i="42" s="1"/>
  <c r="J106" i="42"/>
  <c r="I106" i="42"/>
  <c r="K106" i="42" s="1"/>
  <c r="H106" i="42"/>
  <c r="G106" i="42"/>
  <c r="F106" i="42"/>
  <c r="E106" i="42"/>
  <c r="D106" i="42"/>
  <c r="C106" i="42"/>
  <c r="B106" i="42"/>
  <c r="N105" i="42"/>
  <c r="AI105" i="42" s="1"/>
  <c r="M105" i="42"/>
  <c r="J105" i="42"/>
  <c r="I105" i="42"/>
  <c r="K105" i="42" s="1"/>
  <c r="H105" i="42"/>
  <c r="G105" i="42"/>
  <c r="F105" i="42"/>
  <c r="E105" i="42"/>
  <c r="D105" i="42"/>
  <c r="C105" i="42"/>
  <c r="B105" i="42"/>
  <c r="N104" i="42"/>
  <c r="AI104" i="42" s="1"/>
  <c r="M104" i="42"/>
  <c r="AL104" i="42" s="1"/>
  <c r="J104" i="42"/>
  <c r="I104" i="42"/>
  <c r="K104" i="42" s="1"/>
  <c r="H104" i="42"/>
  <c r="G104" i="42"/>
  <c r="F104" i="42"/>
  <c r="E104" i="42"/>
  <c r="D104" i="42"/>
  <c r="C104" i="42"/>
  <c r="B104" i="42"/>
  <c r="N103" i="42"/>
  <c r="AI103" i="42" s="1"/>
  <c r="M103" i="42"/>
  <c r="J103" i="42"/>
  <c r="I103" i="42"/>
  <c r="K103" i="42" s="1"/>
  <c r="H103" i="42"/>
  <c r="G103" i="42"/>
  <c r="F103" i="42"/>
  <c r="E103" i="42"/>
  <c r="D103" i="42"/>
  <c r="C103" i="42"/>
  <c r="B103" i="42"/>
  <c r="N102" i="42"/>
  <c r="AI102" i="42" s="1"/>
  <c r="M102" i="42"/>
  <c r="AL102" i="42" s="1"/>
  <c r="J102" i="42"/>
  <c r="I102" i="42"/>
  <c r="K102" i="42" s="1"/>
  <c r="H102" i="42"/>
  <c r="G102" i="42"/>
  <c r="F102" i="42"/>
  <c r="E102" i="42"/>
  <c r="D102" i="42"/>
  <c r="C102" i="42"/>
  <c r="B102" i="42"/>
  <c r="N101" i="42"/>
  <c r="AI101" i="42" s="1"/>
  <c r="M101" i="42"/>
  <c r="J101" i="42"/>
  <c r="I101" i="42"/>
  <c r="K101" i="42" s="1"/>
  <c r="H101" i="42"/>
  <c r="G101" i="42"/>
  <c r="F101" i="42"/>
  <c r="E101" i="42"/>
  <c r="D101" i="42"/>
  <c r="C101" i="42"/>
  <c r="B101" i="42"/>
  <c r="N100" i="42"/>
  <c r="AI100" i="42" s="1"/>
  <c r="M100" i="42"/>
  <c r="AL100" i="42" s="1"/>
  <c r="J100" i="42"/>
  <c r="I100" i="42"/>
  <c r="K100" i="42" s="1"/>
  <c r="H100" i="42"/>
  <c r="G100" i="42"/>
  <c r="F100" i="42"/>
  <c r="E100" i="42"/>
  <c r="D100" i="42"/>
  <c r="C100" i="42"/>
  <c r="B100" i="42"/>
  <c r="N99" i="42"/>
  <c r="AI99" i="42" s="1"/>
  <c r="M99" i="42"/>
  <c r="J99" i="42"/>
  <c r="I99" i="42"/>
  <c r="K99" i="42" s="1"/>
  <c r="H99" i="42"/>
  <c r="G99" i="42"/>
  <c r="F99" i="42"/>
  <c r="E99" i="42"/>
  <c r="D99" i="42"/>
  <c r="C99" i="42"/>
  <c r="B99" i="42"/>
  <c r="N98" i="42"/>
  <c r="AI98" i="42" s="1"/>
  <c r="M98" i="42"/>
  <c r="AL98" i="42" s="1"/>
  <c r="J98" i="42"/>
  <c r="I98" i="42"/>
  <c r="K98" i="42" s="1"/>
  <c r="H98" i="42"/>
  <c r="G98" i="42"/>
  <c r="F98" i="42"/>
  <c r="E98" i="42"/>
  <c r="D98" i="42"/>
  <c r="C98" i="42"/>
  <c r="B98" i="42"/>
  <c r="N97" i="42"/>
  <c r="AI97" i="42" s="1"/>
  <c r="M97" i="42"/>
  <c r="J97" i="42"/>
  <c r="I97" i="42"/>
  <c r="K97" i="42" s="1"/>
  <c r="H97" i="42"/>
  <c r="G97" i="42"/>
  <c r="F97" i="42"/>
  <c r="E97" i="42"/>
  <c r="D97" i="42"/>
  <c r="C97" i="42"/>
  <c r="B97" i="42"/>
  <c r="N96" i="42"/>
  <c r="AI96" i="42" s="1"/>
  <c r="M96" i="42"/>
  <c r="AL96" i="42" s="1"/>
  <c r="J96" i="42"/>
  <c r="I96" i="42"/>
  <c r="K96" i="42" s="1"/>
  <c r="H96" i="42"/>
  <c r="G96" i="42"/>
  <c r="F96" i="42"/>
  <c r="E96" i="42"/>
  <c r="D96" i="42"/>
  <c r="C96" i="42"/>
  <c r="B96" i="42"/>
  <c r="N95" i="42"/>
  <c r="AI95" i="42" s="1"/>
  <c r="M95" i="42"/>
  <c r="J95" i="42"/>
  <c r="I95" i="42"/>
  <c r="K95" i="42" s="1"/>
  <c r="H95" i="42"/>
  <c r="G95" i="42"/>
  <c r="F95" i="42"/>
  <c r="E95" i="42"/>
  <c r="D95" i="42"/>
  <c r="C95" i="42"/>
  <c r="B95" i="42"/>
  <c r="N94" i="42"/>
  <c r="AI94" i="42" s="1"/>
  <c r="M94" i="42"/>
  <c r="AK94" i="42" s="1"/>
  <c r="J94" i="42"/>
  <c r="I94" i="42"/>
  <c r="K94" i="42" s="1"/>
  <c r="H94" i="42"/>
  <c r="G94" i="42"/>
  <c r="F94" i="42"/>
  <c r="E94" i="42"/>
  <c r="D94" i="42"/>
  <c r="C94" i="42"/>
  <c r="B94" i="42"/>
  <c r="N93" i="42"/>
  <c r="AI93" i="42" s="1"/>
  <c r="M93" i="42"/>
  <c r="AL93" i="42" s="1"/>
  <c r="J93" i="42"/>
  <c r="I93" i="42"/>
  <c r="K93" i="42" s="1"/>
  <c r="H93" i="42"/>
  <c r="G93" i="42"/>
  <c r="F93" i="42"/>
  <c r="E93" i="42"/>
  <c r="D93" i="42"/>
  <c r="C93" i="42"/>
  <c r="B93" i="42"/>
  <c r="N92" i="42"/>
  <c r="AI92" i="42" s="1"/>
  <c r="M92" i="42"/>
  <c r="AK92" i="42" s="1"/>
  <c r="J92" i="42"/>
  <c r="I92" i="42"/>
  <c r="K92" i="42" s="1"/>
  <c r="H92" i="42"/>
  <c r="G92" i="42"/>
  <c r="F92" i="42"/>
  <c r="E92" i="42"/>
  <c r="D92" i="42"/>
  <c r="C92" i="42"/>
  <c r="B92" i="42"/>
  <c r="N91" i="42"/>
  <c r="AI91" i="42" s="1"/>
  <c r="M91" i="42"/>
  <c r="AL91" i="42" s="1"/>
  <c r="J91" i="42"/>
  <c r="I91" i="42"/>
  <c r="K91" i="42" s="1"/>
  <c r="H91" i="42"/>
  <c r="G91" i="42"/>
  <c r="F91" i="42"/>
  <c r="E91" i="42"/>
  <c r="D91" i="42"/>
  <c r="C91" i="42"/>
  <c r="B91" i="42"/>
  <c r="N90" i="42"/>
  <c r="AI90" i="42" s="1"/>
  <c r="M90" i="42"/>
  <c r="AK90" i="42" s="1"/>
  <c r="J90" i="42"/>
  <c r="I90" i="42"/>
  <c r="K90" i="42" s="1"/>
  <c r="H90" i="42"/>
  <c r="G90" i="42"/>
  <c r="F90" i="42"/>
  <c r="E90" i="42"/>
  <c r="D90" i="42"/>
  <c r="C90" i="42"/>
  <c r="B90" i="42"/>
  <c r="N89" i="42"/>
  <c r="AI89" i="42" s="1"/>
  <c r="M89" i="42"/>
  <c r="AL89" i="42" s="1"/>
  <c r="J89" i="42"/>
  <c r="I89" i="42"/>
  <c r="K89" i="42" s="1"/>
  <c r="H89" i="42"/>
  <c r="G89" i="42"/>
  <c r="F89" i="42"/>
  <c r="E89" i="42"/>
  <c r="D89" i="42"/>
  <c r="C89" i="42"/>
  <c r="B89" i="42"/>
  <c r="N88" i="42"/>
  <c r="AI88" i="42" s="1"/>
  <c r="M88" i="42"/>
  <c r="AK88" i="42" s="1"/>
  <c r="J88" i="42"/>
  <c r="I88" i="42"/>
  <c r="K88" i="42" s="1"/>
  <c r="H88" i="42"/>
  <c r="G88" i="42"/>
  <c r="F88" i="42"/>
  <c r="E88" i="42"/>
  <c r="D88" i="42"/>
  <c r="C88" i="42"/>
  <c r="B88" i="42"/>
  <c r="N87" i="42"/>
  <c r="AI87" i="42" s="1"/>
  <c r="M87" i="42"/>
  <c r="AL87" i="42" s="1"/>
  <c r="J87" i="42"/>
  <c r="I87" i="42"/>
  <c r="K87" i="42" s="1"/>
  <c r="H87" i="42"/>
  <c r="G87" i="42"/>
  <c r="F87" i="42"/>
  <c r="E87" i="42"/>
  <c r="D87" i="42"/>
  <c r="C87" i="42"/>
  <c r="B87" i="42"/>
  <c r="N86" i="42"/>
  <c r="AI86" i="42" s="1"/>
  <c r="M86" i="42"/>
  <c r="AK86" i="42" s="1"/>
  <c r="J86" i="42"/>
  <c r="I86" i="42"/>
  <c r="K86" i="42" s="1"/>
  <c r="H86" i="42"/>
  <c r="G86" i="42"/>
  <c r="F86" i="42"/>
  <c r="E86" i="42"/>
  <c r="D86" i="42"/>
  <c r="C86" i="42"/>
  <c r="B86" i="42"/>
  <c r="N85" i="42"/>
  <c r="AI85" i="42" s="1"/>
  <c r="M85" i="42"/>
  <c r="AL85" i="42" s="1"/>
  <c r="J85" i="42"/>
  <c r="I85" i="42"/>
  <c r="K85" i="42" s="1"/>
  <c r="H85" i="42"/>
  <c r="G85" i="42"/>
  <c r="F85" i="42"/>
  <c r="E85" i="42"/>
  <c r="D85" i="42"/>
  <c r="C85" i="42"/>
  <c r="B85" i="42"/>
  <c r="N84" i="42"/>
  <c r="AI84" i="42" s="1"/>
  <c r="M84" i="42"/>
  <c r="AK84" i="42" s="1"/>
  <c r="J84" i="42"/>
  <c r="I84" i="42"/>
  <c r="K84" i="42" s="1"/>
  <c r="H84" i="42"/>
  <c r="G84" i="42"/>
  <c r="F84" i="42"/>
  <c r="E84" i="42"/>
  <c r="D84" i="42"/>
  <c r="C84" i="42"/>
  <c r="B84" i="42"/>
  <c r="N83" i="42"/>
  <c r="AI83" i="42" s="1"/>
  <c r="M83" i="42"/>
  <c r="AL83" i="42" s="1"/>
  <c r="J83" i="42"/>
  <c r="I83" i="42"/>
  <c r="K83" i="42" s="1"/>
  <c r="H83" i="42"/>
  <c r="G83" i="42"/>
  <c r="F83" i="42"/>
  <c r="E83" i="42"/>
  <c r="D83" i="42"/>
  <c r="C83" i="42"/>
  <c r="B83" i="42"/>
  <c r="N82" i="42"/>
  <c r="AI82" i="42" s="1"/>
  <c r="M82" i="42"/>
  <c r="AK82" i="42" s="1"/>
  <c r="J82" i="42"/>
  <c r="I82" i="42"/>
  <c r="K82" i="42" s="1"/>
  <c r="H82" i="42"/>
  <c r="G82" i="42"/>
  <c r="F82" i="42"/>
  <c r="E82" i="42"/>
  <c r="D82" i="42"/>
  <c r="C82" i="42"/>
  <c r="B82" i="42"/>
  <c r="N81" i="42"/>
  <c r="AI81" i="42" s="1"/>
  <c r="M81" i="42"/>
  <c r="AL81" i="42" s="1"/>
  <c r="J81" i="42"/>
  <c r="I81" i="42"/>
  <c r="K81" i="42" s="1"/>
  <c r="H81" i="42"/>
  <c r="G81" i="42"/>
  <c r="F81" i="42"/>
  <c r="E81" i="42"/>
  <c r="D81" i="42"/>
  <c r="C81" i="42"/>
  <c r="B81" i="42"/>
  <c r="N80" i="42"/>
  <c r="AI80" i="42" s="1"/>
  <c r="M80" i="42"/>
  <c r="AK80" i="42" s="1"/>
  <c r="J80" i="42"/>
  <c r="I80" i="42"/>
  <c r="K80" i="42" s="1"/>
  <c r="H80" i="42"/>
  <c r="G80" i="42"/>
  <c r="F80" i="42"/>
  <c r="E80" i="42"/>
  <c r="D80" i="42"/>
  <c r="C80" i="42"/>
  <c r="B80" i="42"/>
  <c r="N79" i="42"/>
  <c r="AI79" i="42" s="1"/>
  <c r="M79" i="42"/>
  <c r="AL79" i="42" s="1"/>
  <c r="J79" i="42"/>
  <c r="I79" i="42"/>
  <c r="K79" i="42" s="1"/>
  <c r="H79" i="42"/>
  <c r="G79" i="42"/>
  <c r="F79" i="42"/>
  <c r="E79" i="42"/>
  <c r="D79" i="42"/>
  <c r="C79" i="42"/>
  <c r="B79" i="42"/>
  <c r="N78" i="42"/>
  <c r="AI78" i="42" s="1"/>
  <c r="M78" i="42"/>
  <c r="AK78" i="42" s="1"/>
  <c r="J78" i="42"/>
  <c r="I78" i="42"/>
  <c r="K78" i="42" s="1"/>
  <c r="H78" i="42"/>
  <c r="G78" i="42"/>
  <c r="F78" i="42"/>
  <c r="E78" i="42"/>
  <c r="D78" i="42"/>
  <c r="C78" i="42"/>
  <c r="B78" i="42"/>
  <c r="N77" i="42"/>
  <c r="AI77" i="42" s="1"/>
  <c r="M77" i="42"/>
  <c r="AL77" i="42" s="1"/>
  <c r="J77" i="42"/>
  <c r="I77" i="42"/>
  <c r="K77" i="42" s="1"/>
  <c r="H77" i="42"/>
  <c r="G77" i="42"/>
  <c r="F77" i="42"/>
  <c r="E77" i="42"/>
  <c r="D77" i="42"/>
  <c r="C77" i="42"/>
  <c r="B77" i="42"/>
  <c r="N76" i="42"/>
  <c r="AI76" i="42" s="1"/>
  <c r="M76" i="42"/>
  <c r="AK76" i="42" s="1"/>
  <c r="J76" i="42"/>
  <c r="I76" i="42"/>
  <c r="K76" i="42" s="1"/>
  <c r="H76" i="42"/>
  <c r="G76" i="42"/>
  <c r="F76" i="42"/>
  <c r="E76" i="42"/>
  <c r="D76" i="42"/>
  <c r="C76" i="42"/>
  <c r="B76" i="42"/>
  <c r="N75" i="42"/>
  <c r="AI75" i="42" s="1"/>
  <c r="M75" i="42"/>
  <c r="AL75" i="42" s="1"/>
  <c r="J75" i="42"/>
  <c r="I75" i="42"/>
  <c r="K75" i="42" s="1"/>
  <c r="H75" i="42"/>
  <c r="G75" i="42"/>
  <c r="F75" i="42"/>
  <c r="E75" i="42"/>
  <c r="D75" i="42"/>
  <c r="C75" i="42"/>
  <c r="B75" i="42"/>
  <c r="N74" i="42"/>
  <c r="AI74" i="42" s="1"/>
  <c r="M74" i="42"/>
  <c r="AK74" i="42" s="1"/>
  <c r="J74" i="42"/>
  <c r="I74" i="42"/>
  <c r="K74" i="42" s="1"/>
  <c r="H74" i="42"/>
  <c r="G74" i="42"/>
  <c r="F74" i="42"/>
  <c r="E74" i="42"/>
  <c r="D74" i="42"/>
  <c r="C74" i="42"/>
  <c r="B74" i="42"/>
  <c r="N73" i="42"/>
  <c r="AI73" i="42" s="1"/>
  <c r="M73" i="42"/>
  <c r="AL73" i="42" s="1"/>
  <c r="J73" i="42"/>
  <c r="I73" i="42"/>
  <c r="K73" i="42" s="1"/>
  <c r="H73" i="42"/>
  <c r="G73" i="42"/>
  <c r="F73" i="42"/>
  <c r="E73" i="42"/>
  <c r="D73" i="42"/>
  <c r="C73" i="42"/>
  <c r="B73" i="42"/>
  <c r="N72" i="42"/>
  <c r="AI72" i="42" s="1"/>
  <c r="M72" i="42"/>
  <c r="AK72" i="42" s="1"/>
  <c r="J72" i="42"/>
  <c r="I72" i="42"/>
  <c r="K72" i="42" s="1"/>
  <c r="H72" i="42"/>
  <c r="G72" i="42"/>
  <c r="F72" i="42"/>
  <c r="E72" i="42"/>
  <c r="D72" i="42"/>
  <c r="C72" i="42"/>
  <c r="B72" i="42"/>
  <c r="N71" i="42"/>
  <c r="AI71" i="42" s="1"/>
  <c r="M71" i="42"/>
  <c r="AL71" i="42" s="1"/>
  <c r="J71" i="42"/>
  <c r="I71" i="42"/>
  <c r="K71" i="42" s="1"/>
  <c r="H71" i="42"/>
  <c r="G71" i="42"/>
  <c r="F71" i="42"/>
  <c r="E71" i="42"/>
  <c r="D71" i="42"/>
  <c r="C71" i="42"/>
  <c r="B71" i="42"/>
  <c r="N70" i="42"/>
  <c r="AI70" i="42" s="1"/>
  <c r="M70" i="42"/>
  <c r="AK70" i="42" s="1"/>
  <c r="J70" i="42"/>
  <c r="I70" i="42"/>
  <c r="K70" i="42" s="1"/>
  <c r="H70" i="42"/>
  <c r="G70" i="42"/>
  <c r="F70" i="42"/>
  <c r="E70" i="42"/>
  <c r="D70" i="42"/>
  <c r="C70" i="42"/>
  <c r="B70" i="42"/>
  <c r="N69" i="42"/>
  <c r="AI69" i="42" s="1"/>
  <c r="M69" i="42"/>
  <c r="AL69" i="42" s="1"/>
  <c r="J69" i="42"/>
  <c r="I69" i="42"/>
  <c r="K69" i="42" s="1"/>
  <c r="H69" i="42"/>
  <c r="G69" i="42"/>
  <c r="F69" i="42"/>
  <c r="E69" i="42"/>
  <c r="D69" i="42"/>
  <c r="C69" i="42"/>
  <c r="B69" i="42"/>
  <c r="N68" i="42"/>
  <c r="AI68" i="42" s="1"/>
  <c r="M68" i="42"/>
  <c r="AK68" i="42" s="1"/>
  <c r="J68" i="42"/>
  <c r="I68" i="42"/>
  <c r="K68" i="42" s="1"/>
  <c r="H68" i="42"/>
  <c r="G68" i="42"/>
  <c r="F68" i="42"/>
  <c r="E68" i="42"/>
  <c r="D68" i="42"/>
  <c r="C68" i="42"/>
  <c r="B68" i="42"/>
  <c r="N67" i="42"/>
  <c r="AI67" i="42" s="1"/>
  <c r="M67" i="42"/>
  <c r="AL67" i="42" s="1"/>
  <c r="J67" i="42"/>
  <c r="I67" i="42"/>
  <c r="K67" i="42" s="1"/>
  <c r="H67" i="42"/>
  <c r="G67" i="42"/>
  <c r="F67" i="42"/>
  <c r="E67" i="42"/>
  <c r="D67" i="42"/>
  <c r="C67" i="42"/>
  <c r="B67" i="42"/>
  <c r="N66" i="42"/>
  <c r="AI66" i="42" s="1"/>
  <c r="M66" i="42"/>
  <c r="AK66" i="42" s="1"/>
  <c r="J66" i="42"/>
  <c r="I66" i="42"/>
  <c r="K66" i="42" s="1"/>
  <c r="H66" i="42"/>
  <c r="G66" i="42"/>
  <c r="F66" i="42"/>
  <c r="E66" i="42"/>
  <c r="D66" i="42"/>
  <c r="C66" i="42"/>
  <c r="B66" i="42"/>
  <c r="N65" i="42"/>
  <c r="AI65" i="42" s="1"/>
  <c r="M65" i="42"/>
  <c r="AL65" i="42" s="1"/>
  <c r="J65" i="42"/>
  <c r="I65" i="42"/>
  <c r="K65" i="42" s="1"/>
  <c r="H65" i="42"/>
  <c r="G65" i="42"/>
  <c r="F65" i="42"/>
  <c r="E65" i="42"/>
  <c r="D65" i="42"/>
  <c r="C65" i="42"/>
  <c r="B65" i="42"/>
  <c r="N64" i="42"/>
  <c r="AI64" i="42" s="1"/>
  <c r="M64" i="42"/>
  <c r="AK64" i="42" s="1"/>
  <c r="J64" i="42"/>
  <c r="I64" i="42"/>
  <c r="K64" i="42" s="1"/>
  <c r="H64" i="42"/>
  <c r="G64" i="42"/>
  <c r="F64" i="42"/>
  <c r="E64" i="42"/>
  <c r="D64" i="42"/>
  <c r="C64" i="42"/>
  <c r="B64" i="42"/>
  <c r="N63" i="42"/>
  <c r="AI63" i="42" s="1"/>
  <c r="M63" i="42"/>
  <c r="AL63" i="42" s="1"/>
  <c r="J63" i="42"/>
  <c r="I63" i="42"/>
  <c r="K63" i="42" s="1"/>
  <c r="H63" i="42"/>
  <c r="G63" i="42"/>
  <c r="F63" i="42"/>
  <c r="E63" i="42"/>
  <c r="D63" i="42"/>
  <c r="C63" i="42"/>
  <c r="B63" i="42"/>
  <c r="N62" i="42"/>
  <c r="AI62" i="42" s="1"/>
  <c r="M62" i="42"/>
  <c r="AL62" i="42" s="1"/>
  <c r="J62" i="42"/>
  <c r="I62" i="42"/>
  <c r="K62" i="42" s="1"/>
  <c r="H62" i="42"/>
  <c r="G62" i="42"/>
  <c r="F62" i="42"/>
  <c r="E62" i="42"/>
  <c r="D62" i="42"/>
  <c r="C62" i="42"/>
  <c r="B62" i="42"/>
  <c r="N61" i="42"/>
  <c r="AI61" i="42" s="1"/>
  <c r="M61" i="42"/>
  <c r="J61" i="42"/>
  <c r="I61" i="42"/>
  <c r="K61" i="42" s="1"/>
  <c r="H61" i="42"/>
  <c r="G61" i="42"/>
  <c r="F61" i="42"/>
  <c r="E61" i="42"/>
  <c r="D61" i="42"/>
  <c r="C61" i="42"/>
  <c r="B61" i="42"/>
  <c r="N60" i="42"/>
  <c r="AI60" i="42" s="1"/>
  <c r="M60" i="42"/>
  <c r="AL60" i="42" s="1"/>
  <c r="J60" i="42"/>
  <c r="I60" i="42"/>
  <c r="K60" i="42" s="1"/>
  <c r="H60" i="42"/>
  <c r="G60" i="42"/>
  <c r="F60" i="42"/>
  <c r="E60" i="42"/>
  <c r="D60" i="42"/>
  <c r="C60" i="42"/>
  <c r="B60" i="42"/>
  <c r="N59" i="42"/>
  <c r="AI59" i="42" s="1"/>
  <c r="M59" i="42"/>
  <c r="AL59" i="42" s="1"/>
  <c r="J59" i="42"/>
  <c r="I59" i="42"/>
  <c r="K59" i="42" s="1"/>
  <c r="H59" i="42"/>
  <c r="G59" i="42"/>
  <c r="F59" i="42"/>
  <c r="E59" i="42"/>
  <c r="D59" i="42"/>
  <c r="C59" i="42"/>
  <c r="B59" i="42"/>
  <c r="N58" i="42"/>
  <c r="AI58" i="42" s="1"/>
  <c r="M58" i="42"/>
  <c r="AL58" i="42" s="1"/>
  <c r="J58" i="42"/>
  <c r="I58" i="42"/>
  <c r="K58" i="42" s="1"/>
  <c r="H58" i="42"/>
  <c r="G58" i="42"/>
  <c r="F58" i="42"/>
  <c r="E58" i="42"/>
  <c r="D58" i="42"/>
  <c r="C58" i="42"/>
  <c r="B58" i="42"/>
  <c r="N57" i="42"/>
  <c r="AI57" i="42" s="1"/>
  <c r="M57" i="42"/>
  <c r="AL57" i="42" s="1"/>
  <c r="J57" i="42"/>
  <c r="I57" i="42"/>
  <c r="K57" i="42" s="1"/>
  <c r="H57" i="42"/>
  <c r="G57" i="42"/>
  <c r="F57" i="42"/>
  <c r="E57" i="42"/>
  <c r="D57" i="42"/>
  <c r="C57" i="42"/>
  <c r="B57" i="42"/>
  <c r="N56" i="42"/>
  <c r="AI56" i="42" s="1"/>
  <c r="M56" i="42"/>
  <c r="AL56" i="42" s="1"/>
  <c r="J56" i="42"/>
  <c r="I56" i="42"/>
  <c r="K56" i="42" s="1"/>
  <c r="H56" i="42"/>
  <c r="G56" i="42"/>
  <c r="F56" i="42"/>
  <c r="E56" i="42"/>
  <c r="D56" i="42"/>
  <c r="C56" i="42"/>
  <c r="B56" i="42"/>
  <c r="N55" i="42"/>
  <c r="AI55" i="42" s="1"/>
  <c r="M55" i="42"/>
  <c r="AL55" i="42" s="1"/>
  <c r="J55" i="42"/>
  <c r="I55" i="42"/>
  <c r="K55" i="42" s="1"/>
  <c r="H55" i="42"/>
  <c r="G55" i="42"/>
  <c r="F55" i="42"/>
  <c r="E55" i="42"/>
  <c r="D55" i="42"/>
  <c r="C55" i="42"/>
  <c r="B55" i="42"/>
  <c r="N54" i="42"/>
  <c r="AI54" i="42" s="1"/>
  <c r="M54" i="42"/>
  <c r="AL54" i="42" s="1"/>
  <c r="J54" i="42"/>
  <c r="I54" i="42"/>
  <c r="K54" i="42" s="1"/>
  <c r="H54" i="42"/>
  <c r="G54" i="42"/>
  <c r="F54" i="42"/>
  <c r="E54" i="42"/>
  <c r="D54" i="42"/>
  <c r="C54" i="42"/>
  <c r="B54" i="42"/>
  <c r="N53" i="42"/>
  <c r="AI53" i="42" s="1"/>
  <c r="M53" i="42"/>
  <c r="AL53" i="42" s="1"/>
  <c r="J53" i="42"/>
  <c r="I53" i="42"/>
  <c r="K53" i="42" s="1"/>
  <c r="H53" i="42"/>
  <c r="G53" i="42"/>
  <c r="F53" i="42"/>
  <c r="E53" i="42"/>
  <c r="D53" i="42"/>
  <c r="C53" i="42"/>
  <c r="B53" i="42"/>
  <c r="N52" i="42"/>
  <c r="AI52" i="42" s="1"/>
  <c r="M52" i="42"/>
  <c r="AL52" i="42" s="1"/>
  <c r="J52" i="42"/>
  <c r="I52" i="42"/>
  <c r="K52" i="42" s="1"/>
  <c r="H52" i="42"/>
  <c r="G52" i="42"/>
  <c r="F52" i="42"/>
  <c r="E52" i="42"/>
  <c r="D52" i="42"/>
  <c r="C52" i="42"/>
  <c r="B52" i="42"/>
  <c r="N51" i="42"/>
  <c r="AI51" i="42" s="1"/>
  <c r="M51" i="42"/>
  <c r="AL51" i="42" s="1"/>
  <c r="J51" i="42"/>
  <c r="I51" i="42"/>
  <c r="K51" i="42" s="1"/>
  <c r="H51" i="42"/>
  <c r="G51" i="42"/>
  <c r="F51" i="42"/>
  <c r="E51" i="42"/>
  <c r="D51" i="42"/>
  <c r="C51" i="42"/>
  <c r="B51" i="42"/>
  <c r="N50" i="42"/>
  <c r="AI50" i="42" s="1"/>
  <c r="M50" i="42"/>
  <c r="AL50" i="42" s="1"/>
  <c r="J50" i="42"/>
  <c r="I50" i="42"/>
  <c r="K50" i="42" s="1"/>
  <c r="H50" i="42"/>
  <c r="G50" i="42"/>
  <c r="F50" i="42"/>
  <c r="E50" i="42"/>
  <c r="D50" i="42"/>
  <c r="C50" i="42"/>
  <c r="B50" i="42"/>
  <c r="N49" i="42"/>
  <c r="AI49" i="42" s="1"/>
  <c r="M49" i="42"/>
  <c r="AL49" i="42" s="1"/>
  <c r="J49" i="42"/>
  <c r="I49" i="42"/>
  <c r="K49" i="42" s="1"/>
  <c r="H49" i="42"/>
  <c r="G49" i="42"/>
  <c r="F49" i="42"/>
  <c r="E49" i="42"/>
  <c r="D49" i="42"/>
  <c r="C49" i="42"/>
  <c r="B49" i="42"/>
  <c r="N48" i="42"/>
  <c r="AI48" i="42" s="1"/>
  <c r="M48" i="42"/>
  <c r="AL48" i="42" s="1"/>
  <c r="J48" i="42"/>
  <c r="I48" i="42"/>
  <c r="K48" i="42" s="1"/>
  <c r="H48" i="42"/>
  <c r="G48" i="42"/>
  <c r="F48" i="42"/>
  <c r="E48" i="42"/>
  <c r="D48" i="42"/>
  <c r="C48" i="42"/>
  <c r="B48" i="42"/>
  <c r="N47" i="42"/>
  <c r="AI47" i="42" s="1"/>
  <c r="M47" i="42"/>
  <c r="AL47" i="42" s="1"/>
  <c r="J47" i="42"/>
  <c r="I47" i="42"/>
  <c r="K47" i="42" s="1"/>
  <c r="H47" i="42"/>
  <c r="G47" i="42"/>
  <c r="F47" i="42"/>
  <c r="E47" i="42"/>
  <c r="D47" i="42"/>
  <c r="C47" i="42"/>
  <c r="B47" i="42"/>
  <c r="N46" i="42"/>
  <c r="AI46" i="42" s="1"/>
  <c r="M46" i="42"/>
  <c r="AL46" i="42" s="1"/>
  <c r="J46" i="42"/>
  <c r="I46" i="42"/>
  <c r="K46" i="42" s="1"/>
  <c r="H46" i="42"/>
  <c r="G46" i="42"/>
  <c r="F46" i="42"/>
  <c r="E46" i="42"/>
  <c r="D46" i="42"/>
  <c r="C46" i="42"/>
  <c r="B46" i="42"/>
  <c r="N45" i="42"/>
  <c r="AI45" i="42" s="1"/>
  <c r="M45" i="42"/>
  <c r="AL45" i="42" s="1"/>
  <c r="J45" i="42"/>
  <c r="I45" i="42"/>
  <c r="K45" i="42" s="1"/>
  <c r="H45" i="42"/>
  <c r="G45" i="42"/>
  <c r="F45" i="42"/>
  <c r="E45" i="42"/>
  <c r="D45" i="42"/>
  <c r="C45" i="42"/>
  <c r="B45" i="42"/>
  <c r="N44" i="42"/>
  <c r="AI44" i="42" s="1"/>
  <c r="M44" i="42"/>
  <c r="AL44" i="42" s="1"/>
  <c r="J44" i="42"/>
  <c r="I44" i="42"/>
  <c r="K44" i="42" s="1"/>
  <c r="H44" i="42"/>
  <c r="G44" i="42"/>
  <c r="F44" i="42"/>
  <c r="E44" i="42"/>
  <c r="D44" i="42"/>
  <c r="C44" i="42"/>
  <c r="B44" i="42"/>
  <c r="N43" i="42"/>
  <c r="AI43" i="42" s="1"/>
  <c r="M43" i="42"/>
  <c r="AL43" i="42" s="1"/>
  <c r="J43" i="42"/>
  <c r="I43" i="42"/>
  <c r="K43" i="42" s="1"/>
  <c r="H43" i="42"/>
  <c r="G43" i="42"/>
  <c r="F43" i="42"/>
  <c r="E43" i="42"/>
  <c r="D43" i="42"/>
  <c r="C43" i="42"/>
  <c r="B43" i="42"/>
  <c r="N42" i="42"/>
  <c r="AI42" i="42" s="1"/>
  <c r="M42" i="42"/>
  <c r="AL42" i="42" s="1"/>
  <c r="J42" i="42"/>
  <c r="I42" i="42"/>
  <c r="K42" i="42" s="1"/>
  <c r="H42" i="42"/>
  <c r="G42" i="42"/>
  <c r="F42" i="42"/>
  <c r="E42" i="42"/>
  <c r="D42" i="42"/>
  <c r="C42" i="42"/>
  <c r="B42" i="42"/>
  <c r="N41" i="42"/>
  <c r="AI41" i="42" s="1"/>
  <c r="M41" i="42"/>
  <c r="AL41" i="42" s="1"/>
  <c r="J41" i="42"/>
  <c r="I41" i="42"/>
  <c r="K41" i="42" s="1"/>
  <c r="H41" i="42"/>
  <c r="G41" i="42"/>
  <c r="F41" i="42"/>
  <c r="E41" i="42"/>
  <c r="D41" i="42"/>
  <c r="C41" i="42"/>
  <c r="B41" i="42"/>
  <c r="N40" i="42"/>
  <c r="AI40" i="42" s="1"/>
  <c r="M40" i="42"/>
  <c r="AL40" i="42" s="1"/>
  <c r="J40" i="42"/>
  <c r="I40" i="42"/>
  <c r="K40" i="42" s="1"/>
  <c r="H40" i="42"/>
  <c r="G40" i="42"/>
  <c r="F40" i="42"/>
  <c r="E40" i="42"/>
  <c r="D40" i="42"/>
  <c r="C40" i="42"/>
  <c r="B40" i="42"/>
  <c r="N39" i="42"/>
  <c r="AI39" i="42" s="1"/>
  <c r="M39" i="42"/>
  <c r="AL39" i="42" s="1"/>
  <c r="J39" i="42"/>
  <c r="I39" i="42"/>
  <c r="K39" i="42" s="1"/>
  <c r="H39" i="42"/>
  <c r="G39" i="42"/>
  <c r="F39" i="42"/>
  <c r="E39" i="42"/>
  <c r="D39" i="42"/>
  <c r="C39" i="42"/>
  <c r="B39" i="42"/>
  <c r="N38" i="42"/>
  <c r="AI38" i="42" s="1"/>
  <c r="M38" i="42"/>
  <c r="AK38" i="42" s="1"/>
  <c r="J38" i="42"/>
  <c r="I38" i="42"/>
  <c r="K38" i="42" s="1"/>
  <c r="H38" i="42"/>
  <c r="G38" i="42"/>
  <c r="F38" i="42"/>
  <c r="E38" i="42"/>
  <c r="D38" i="42"/>
  <c r="C38" i="42"/>
  <c r="B38" i="42"/>
  <c r="N37" i="42"/>
  <c r="AI37" i="42" s="1"/>
  <c r="M37" i="42"/>
  <c r="AL37" i="42" s="1"/>
  <c r="J37" i="42"/>
  <c r="I37" i="42"/>
  <c r="K37" i="42" s="1"/>
  <c r="H37" i="42"/>
  <c r="G37" i="42"/>
  <c r="F37" i="42"/>
  <c r="E37" i="42"/>
  <c r="D37" i="42"/>
  <c r="C37" i="42"/>
  <c r="B37" i="42"/>
  <c r="N36" i="42"/>
  <c r="AI36" i="42" s="1"/>
  <c r="M36" i="42"/>
  <c r="AL36" i="42" s="1"/>
  <c r="J36" i="42"/>
  <c r="I36" i="42"/>
  <c r="K36" i="42" s="1"/>
  <c r="H36" i="42"/>
  <c r="G36" i="42"/>
  <c r="F36" i="42"/>
  <c r="E36" i="42"/>
  <c r="D36" i="42"/>
  <c r="C36" i="42"/>
  <c r="B36" i="42"/>
  <c r="N35" i="42"/>
  <c r="AI35" i="42" s="1"/>
  <c r="M35" i="42"/>
  <c r="AL35" i="42" s="1"/>
  <c r="J35" i="42"/>
  <c r="I35" i="42"/>
  <c r="K35" i="42" s="1"/>
  <c r="H35" i="42"/>
  <c r="G35" i="42"/>
  <c r="F35" i="42"/>
  <c r="E35" i="42"/>
  <c r="D35" i="42"/>
  <c r="C35" i="42"/>
  <c r="B35" i="42"/>
  <c r="N34" i="42"/>
  <c r="AI34" i="42" s="1"/>
  <c r="M34" i="42"/>
  <c r="AL34" i="42" s="1"/>
  <c r="J34" i="42"/>
  <c r="I34" i="42"/>
  <c r="K34" i="42" s="1"/>
  <c r="H34" i="42"/>
  <c r="G34" i="42"/>
  <c r="F34" i="42"/>
  <c r="E34" i="42"/>
  <c r="D34" i="42"/>
  <c r="C34" i="42"/>
  <c r="B34" i="42"/>
  <c r="N33" i="42"/>
  <c r="AI33" i="42" s="1"/>
  <c r="M33" i="42"/>
  <c r="AL33" i="42" s="1"/>
  <c r="J33" i="42"/>
  <c r="I33" i="42"/>
  <c r="K33" i="42" s="1"/>
  <c r="H33" i="42"/>
  <c r="G33" i="42"/>
  <c r="F33" i="42"/>
  <c r="E33" i="42"/>
  <c r="D33" i="42"/>
  <c r="C33" i="42"/>
  <c r="B33" i="42"/>
  <c r="N32" i="42"/>
  <c r="AI32" i="42" s="1"/>
  <c r="M32" i="42"/>
  <c r="AL32" i="42" s="1"/>
  <c r="J32" i="42"/>
  <c r="I32" i="42"/>
  <c r="K32" i="42" s="1"/>
  <c r="H32" i="42"/>
  <c r="G32" i="42"/>
  <c r="F32" i="42"/>
  <c r="E32" i="42"/>
  <c r="D32" i="42"/>
  <c r="C32" i="42"/>
  <c r="B32" i="42"/>
  <c r="N31" i="42"/>
  <c r="AI31" i="42" s="1"/>
  <c r="M31" i="42"/>
  <c r="AL31" i="42" s="1"/>
  <c r="J31" i="42"/>
  <c r="I31" i="42"/>
  <c r="K31" i="42" s="1"/>
  <c r="H31" i="42"/>
  <c r="G31" i="42"/>
  <c r="F31" i="42"/>
  <c r="E31" i="42"/>
  <c r="D31" i="42"/>
  <c r="C31" i="42"/>
  <c r="B31" i="42"/>
  <c r="N30" i="42"/>
  <c r="AI30" i="42" s="1"/>
  <c r="M30" i="42"/>
  <c r="AL30" i="42" s="1"/>
  <c r="J30" i="42"/>
  <c r="I30" i="42"/>
  <c r="K30" i="42" s="1"/>
  <c r="H30" i="42"/>
  <c r="G30" i="42"/>
  <c r="F30" i="42"/>
  <c r="E30" i="42"/>
  <c r="D30" i="42"/>
  <c r="C30" i="42"/>
  <c r="B30" i="42"/>
  <c r="N29" i="42"/>
  <c r="AI29" i="42" s="1"/>
  <c r="M29" i="42"/>
  <c r="AL29" i="42" s="1"/>
  <c r="J29" i="42"/>
  <c r="I29" i="42"/>
  <c r="K29" i="42" s="1"/>
  <c r="H29" i="42"/>
  <c r="G29" i="42"/>
  <c r="F29" i="42"/>
  <c r="E29" i="42"/>
  <c r="D29" i="42"/>
  <c r="C29" i="42"/>
  <c r="B29" i="42"/>
  <c r="N28" i="42"/>
  <c r="AI28" i="42" s="1"/>
  <c r="M28" i="42"/>
  <c r="AL28" i="42" s="1"/>
  <c r="J28" i="42"/>
  <c r="I28" i="42"/>
  <c r="K28" i="42" s="1"/>
  <c r="H28" i="42"/>
  <c r="G28" i="42"/>
  <c r="F28" i="42"/>
  <c r="E28" i="42"/>
  <c r="D28" i="42"/>
  <c r="C28" i="42"/>
  <c r="B28" i="42"/>
  <c r="N27" i="42"/>
  <c r="AI27" i="42" s="1"/>
  <c r="M27" i="42"/>
  <c r="AL27" i="42" s="1"/>
  <c r="J27" i="42"/>
  <c r="I27" i="42"/>
  <c r="K27" i="42" s="1"/>
  <c r="H27" i="42"/>
  <c r="G27" i="42"/>
  <c r="F27" i="42"/>
  <c r="E27" i="42"/>
  <c r="D27" i="42"/>
  <c r="C27" i="42"/>
  <c r="B27" i="42"/>
  <c r="N26" i="42"/>
  <c r="AI26" i="42" s="1"/>
  <c r="M26" i="42"/>
  <c r="AL26" i="42" s="1"/>
  <c r="J26" i="42"/>
  <c r="I26" i="42"/>
  <c r="K26" i="42" s="1"/>
  <c r="H26" i="42"/>
  <c r="G26" i="42"/>
  <c r="F26" i="42"/>
  <c r="E26" i="42"/>
  <c r="D26" i="42"/>
  <c r="C26" i="42"/>
  <c r="B26" i="42"/>
  <c r="N25" i="42"/>
  <c r="AI25" i="42" s="1"/>
  <c r="M25" i="42"/>
  <c r="AL25" i="42" s="1"/>
  <c r="J25" i="42"/>
  <c r="I25" i="42"/>
  <c r="K25" i="42" s="1"/>
  <c r="H25" i="42"/>
  <c r="G25" i="42"/>
  <c r="F25" i="42"/>
  <c r="E25" i="42"/>
  <c r="D25" i="42"/>
  <c r="C25" i="42"/>
  <c r="B25" i="42"/>
  <c r="N24" i="42"/>
  <c r="AI24" i="42" s="1"/>
  <c r="M24" i="42"/>
  <c r="AK24" i="42" s="1"/>
  <c r="J24" i="42"/>
  <c r="I24" i="42"/>
  <c r="K24" i="42" s="1"/>
  <c r="H24" i="42"/>
  <c r="G24" i="42"/>
  <c r="F24" i="42"/>
  <c r="E24" i="42"/>
  <c r="D24" i="42"/>
  <c r="C24" i="42"/>
  <c r="B24" i="42"/>
  <c r="N23" i="42"/>
  <c r="AI23" i="42" s="1"/>
  <c r="M23" i="42"/>
  <c r="AL23" i="42" s="1"/>
  <c r="J23" i="42"/>
  <c r="I23" i="42"/>
  <c r="K23" i="42" s="1"/>
  <c r="H23" i="42"/>
  <c r="G23" i="42"/>
  <c r="F23" i="42"/>
  <c r="E23" i="42"/>
  <c r="D23" i="42"/>
  <c r="C23" i="42"/>
  <c r="B23" i="42"/>
  <c r="N22" i="42"/>
  <c r="AI22" i="42" s="1"/>
  <c r="M22" i="42"/>
  <c r="AK22" i="42" s="1"/>
  <c r="J22" i="42"/>
  <c r="I22" i="42"/>
  <c r="K22" i="42" s="1"/>
  <c r="H22" i="42"/>
  <c r="G22" i="42"/>
  <c r="F22" i="42"/>
  <c r="E22" i="42"/>
  <c r="D22" i="42"/>
  <c r="C22" i="42"/>
  <c r="B22" i="42"/>
  <c r="N21" i="42"/>
  <c r="AI21" i="42" s="1"/>
  <c r="M21" i="42"/>
  <c r="AL21" i="42" s="1"/>
  <c r="J21" i="42"/>
  <c r="I21" i="42"/>
  <c r="K21" i="42" s="1"/>
  <c r="H21" i="42"/>
  <c r="G21" i="42"/>
  <c r="F21" i="42"/>
  <c r="E21" i="42"/>
  <c r="D21" i="42"/>
  <c r="C21" i="42"/>
  <c r="B21" i="42"/>
  <c r="N20" i="42"/>
  <c r="AI20" i="42" s="1"/>
  <c r="M20" i="42"/>
  <c r="AL20" i="42" s="1"/>
  <c r="J20" i="42"/>
  <c r="I20" i="42"/>
  <c r="K20" i="42" s="1"/>
  <c r="H20" i="42"/>
  <c r="G20" i="42"/>
  <c r="F20" i="42"/>
  <c r="E20" i="42"/>
  <c r="D20" i="42"/>
  <c r="C20" i="42"/>
  <c r="B20" i="42"/>
  <c r="N19" i="42"/>
  <c r="AI19" i="42" s="1"/>
  <c r="M19" i="42"/>
  <c r="AL19" i="42" s="1"/>
  <c r="J19" i="42"/>
  <c r="I19" i="42"/>
  <c r="K19" i="42" s="1"/>
  <c r="H19" i="42"/>
  <c r="G19" i="42"/>
  <c r="F19" i="42"/>
  <c r="E19" i="42"/>
  <c r="D19" i="42"/>
  <c r="C19" i="42"/>
  <c r="B19" i="42"/>
  <c r="N18" i="42"/>
  <c r="AI18" i="42" s="1"/>
  <c r="M18" i="42"/>
  <c r="AL18" i="42" s="1"/>
  <c r="J18" i="42"/>
  <c r="I18" i="42"/>
  <c r="K18" i="42" s="1"/>
  <c r="H18" i="42"/>
  <c r="G18" i="42"/>
  <c r="F18" i="42"/>
  <c r="E18" i="42"/>
  <c r="D18" i="42"/>
  <c r="C18" i="42"/>
  <c r="B18" i="42"/>
  <c r="N17" i="42"/>
  <c r="AI17" i="42" s="1"/>
  <c r="M17" i="42"/>
  <c r="AL17" i="42" s="1"/>
  <c r="J17" i="42"/>
  <c r="I17" i="42"/>
  <c r="K17" i="42" s="1"/>
  <c r="H17" i="42"/>
  <c r="G17" i="42"/>
  <c r="F17" i="42"/>
  <c r="E17" i="42"/>
  <c r="D17" i="42"/>
  <c r="C17" i="42"/>
  <c r="B17" i="42"/>
  <c r="N16" i="42"/>
  <c r="AI16" i="42" s="1"/>
  <c r="M16" i="42"/>
  <c r="AL16" i="42" s="1"/>
  <c r="J16" i="42"/>
  <c r="I16" i="42"/>
  <c r="K16" i="42" s="1"/>
  <c r="H16" i="42"/>
  <c r="G16" i="42"/>
  <c r="F16" i="42"/>
  <c r="E16" i="42"/>
  <c r="D16" i="42"/>
  <c r="C16" i="42"/>
  <c r="B16" i="42"/>
  <c r="N15" i="42"/>
  <c r="AI15" i="42" s="1"/>
  <c r="M15" i="42"/>
  <c r="AL15" i="42" s="1"/>
  <c r="J15" i="42"/>
  <c r="I15" i="42"/>
  <c r="K15" i="42" s="1"/>
  <c r="H15" i="42"/>
  <c r="G15" i="42"/>
  <c r="F15" i="42"/>
  <c r="E15" i="42"/>
  <c r="D15" i="42"/>
  <c r="C15" i="42"/>
  <c r="B15" i="42"/>
  <c r="N14" i="42"/>
  <c r="AI14" i="42" s="1"/>
  <c r="M14" i="42"/>
  <c r="AL14" i="42" s="1"/>
  <c r="J14" i="42"/>
  <c r="I14" i="42"/>
  <c r="K14" i="42" s="1"/>
  <c r="H14" i="42"/>
  <c r="G14" i="42"/>
  <c r="F14" i="42"/>
  <c r="E14" i="42"/>
  <c r="D14" i="42"/>
  <c r="C14" i="42"/>
  <c r="B14" i="42"/>
  <c r="A14" i="42"/>
  <c r="A15" i="42" s="1"/>
  <c r="A16" i="42" s="1"/>
  <c r="A17" i="42" s="1"/>
  <c r="A18" i="42" s="1"/>
  <c r="A19" i="42" s="1"/>
  <c r="A20" i="42" s="1"/>
  <c r="A21" i="42" s="1"/>
  <c r="A22" i="42" s="1"/>
  <c r="A23" i="42" s="1"/>
  <c r="A24" i="42" s="1"/>
  <c r="A25" i="42" s="1"/>
  <c r="A26" i="42" s="1"/>
  <c r="A27" i="42" s="1"/>
  <c r="A28" i="42" s="1"/>
  <c r="A29" i="42" s="1"/>
  <c r="A30" i="42" s="1"/>
  <c r="A31" i="42" s="1"/>
  <c r="A32" i="42" s="1"/>
  <c r="A33" i="42" s="1"/>
  <c r="A34" i="42" s="1"/>
  <c r="A35" i="42" s="1"/>
  <c r="A36" i="42" s="1"/>
  <c r="A37" i="42" s="1"/>
  <c r="A38" i="42" s="1"/>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A64" i="42" s="1"/>
  <c r="A65" i="42" s="1"/>
  <c r="A66" i="42" s="1"/>
  <c r="A67" i="42" s="1"/>
  <c r="A68" i="42" s="1"/>
  <c r="A69" i="42" s="1"/>
  <c r="A70" i="42" s="1"/>
  <c r="A71" i="42" s="1"/>
  <c r="A72" i="42" s="1"/>
  <c r="A73" i="42" s="1"/>
  <c r="A74" i="42" s="1"/>
  <c r="A75" i="42" s="1"/>
  <c r="A76" i="42" s="1"/>
  <c r="A77" i="42" s="1"/>
  <c r="A78" i="42" s="1"/>
  <c r="A79" i="42" s="1"/>
  <c r="A80" i="42" s="1"/>
  <c r="A81" i="42" s="1"/>
  <c r="A82" i="42" s="1"/>
  <c r="A83" i="42" s="1"/>
  <c r="A84" i="42" s="1"/>
  <c r="A85" i="42" s="1"/>
  <c r="A86" i="42" s="1"/>
  <c r="A87" i="42" s="1"/>
  <c r="A88" i="42" s="1"/>
  <c r="A89" i="42" s="1"/>
  <c r="A90" i="42" s="1"/>
  <c r="A91" i="42" s="1"/>
  <c r="A92" i="42" s="1"/>
  <c r="A93" i="42" s="1"/>
  <c r="A94" i="42" s="1"/>
  <c r="A96" i="42" s="1"/>
  <c r="A97" i="42" s="1"/>
  <c r="A98" i="42" s="1"/>
  <c r="A99" i="42" s="1"/>
  <c r="A100" i="42" s="1"/>
  <c r="A101" i="42" s="1"/>
  <c r="A102" i="42" s="1"/>
  <c r="A103" i="42" s="1"/>
  <c r="A104" i="42" s="1"/>
  <c r="A105" i="42" s="1"/>
  <c r="A106" i="42" s="1"/>
  <c r="A107" i="42" s="1"/>
  <c r="A108" i="42" s="1"/>
  <c r="A109" i="42" s="1"/>
  <c r="A110" i="42" s="1"/>
  <c r="A111" i="42" s="1"/>
  <c r="A112" i="42" s="1"/>
  <c r="A113" i="42" s="1"/>
  <c r="A114" i="42" s="1"/>
  <c r="A115" i="42" s="1"/>
  <c r="A116" i="42" s="1"/>
  <c r="A117" i="42" s="1"/>
  <c r="A118" i="42" s="1"/>
  <c r="A119" i="42" s="1"/>
  <c r="A120" i="42" s="1"/>
  <c r="A121" i="42" s="1"/>
  <c r="A122" i="42" s="1"/>
  <c r="A123" i="42" s="1"/>
  <c r="A124" i="42" s="1"/>
  <c r="A125" i="42" s="1"/>
  <c r="A126" i="42" s="1"/>
  <c r="A127" i="42" s="1"/>
  <c r="A128" i="42" s="1"/>
  <c r="A129" i="42" s="1"/>
  <c r="A130" i="42" s="1"/>
  <c r="A131" i="42" s="1"/>
  <c r="A132" i="42" s="1"/>
  <c r="A133" i="42" s="1"/>
  <c r="A134" i="42" s="1"/>
  <c r="A135" i="42" s="1"/>
  <c r="A136" i="42" s="1"/>
  <c r="A137" i="42" s="1"/>
  <c r="A138" i="42" s="1"/>
  <c r="A139" i="42" s="1"/>
  <c r="A140" i="42" s="1"/>
  <c r="A141" i="42" s="1"/>
  <c r="A142" i="42" s="1"/>
  <c r="A143" i="42" s="1"/>
  <c r="A144" i="42" s="1"/>
  <c r="A145" i="42" s="1"/>
  <c r="A146" i="42" s="1"/>
  <c r="A147" i="42" s="1"/>
  <c r="A148" i="42" s="1"/>
  <c r="A149" i="42" s="1"/>
  <c r="A150" i="42" s="1"/>
  <c r="A151" i="42" s="1"/>
  <c r="A152" i="42" s="1"/>
  <c r="A153" i="42" s="1"/>
  <c r="A154" i="42" s="1"/>
  <c r="A155" i="42" s="1"/>
  <c r="A156" i="42" s="1"/>
  <c r="A157" i="42" s="1"/>
  <c r="A158" i="42" s="1"/>
  <c r="A159" i="42" s="1"/>
  <c r="A160" i="42" s="1"/>
  <c r="A161" i="42" s="1"/>
  <c r="A162" i="42" s="1"/>
  <c r="A163" i="42" s="1"/>
  <c r="A164" i="42" s="1"/>
  <c r="A165" i="42" s="1"/>
  <c r="A166" i="42" s="1"/>
  <c r="A167" i="42" s="1"/>
  <c r="A168" i="42" s="1"/>
  <c r="A169" i="42" s="1"/>
  <c r="A170" i="42" s="1"/>
  <c r="A171" i="42" s="1"/>
  <c r="A172" i="42" s="1"/>
  <c r="A173" i="42" s="1"/>
  <c r="A174" i="42" s="1"/>
  <c r="A175" i="42" s="1"/>
  <c r="A176" i="42" s="1"/>
  <c r="A177" i="42" s="1"/>
  <c r="A178" i="42" s="1"/>
  <c r="A179" i="42" s="1"/>
  <c r="A180" i="42" s="1"/>
  <c r="A181" i="42" s="1"/>
  <c r="A182" i="42" s="1"/>
  <c r="A183" i="42" s="1"/>
  <c r="A184" i="42" s="1"/>
  <c r="A185" i="42" s="1"/>
  <c r="A186" i="42" s="1"/>
  <c r="A187" i="42" s="1"/>
  <c r="A188" i="42" s="1"/>
  <c r="A189" i="42" s="1"/>
  <c r="A190" i="42" s="1"/>
  <c r="A191" i="42" s="1"/>
  <c r="A192" i="42" s="1"/>
  <c r="A193" i="42" s="1"/>
  <c r="A194" i="42" s="1"/>
  <c r="A195" i="42" s="1"/>
  <c r="A196" i="42" s="1"/>
  <c r="A197" i="42" s="1"/>
  <c r="A198" i="42" s="1"/>
  <c r="A199" i="42" s="1"/>
  <c r="A200" i="42" s="1"/>
  <c r="A201" i="42" s="1"/>
  <c r="A202" i="42" s="1"/>
  <c r="A203" i="42" s="1"/>
  <c r="A204" i="42" s="1"/>
  <c r="A205" i="42" s="1"/>
  <c r="A206" i="42" s="1"/>
  <c r="A207" i="42" s="1"/>
  <c r="A208" i="42" s="1"/>
  <c r="A209" i="42" s="1"/>
  <c r="A210" i="42" s="1"/>
  <c r="A211" i="42" s="1"/>
  <c r="A212" i="42" s="1"/>
  <c r="A213" i="42" s="1"/>
  <c r="A214" i="42" s="1"/>
  <c r="A215" i="42" s="1"/>
  <c r="A216" i="42" s="1"/>
  <c r="A217" i="42" s="1"/>
  <c r="A218" i="42" s="1"/>
  <c r="A219" i="42" s="1"/>
  <c r="A220" i="42" s="1"/>
  <c r="A221" i="42" s="1"/>
  <c r="A222" i="42" s="1"/>
  <c r="A223" i="42" s="1"/>
  <c r="A224" i="42" s="1"/>
  <c r="A225" i="42" s="1"/>
  <c r="A226" i="42" s="1"/>
  <c r="A227" i="42" s="1"/>
  <c r="A228" i="42" s="1"/>
  <c r="N13" i="42"/>
  <c r="N261" i="42" s="1"/>
  <c r="M13" i="42"/>
  <c r="M261" i="42" s="1"/>
  <c r="J13" i="42"/>
  <c r="J261" i="42" s="1"/>
  <c r="I13" i="42"/>
  <c r="I261" i="42" s="1"/>
  <c r="H13" i="42"/>
  <c r="G13" i="42"/>
  <c r="F13" i="42"/>
  <c r="E13" i="42"/>
  <c r="D13" i="42"/>
  <c r="C13" i="42"/>
  <c r="B13" i="42"/>
  <c r="E12" i="42"/>
  <c r="D12" i="42"/>
  <c r="C12" i="42"/>
  <c r="B12" i="42"/>
  <c r="D60" i="41"/>
  <c r="D58" i="41"/>
  <c r="D56" i="41"/>
  <c r="D45" i="41"/>
  <c r="J40" i="41"/>
  <c r="J39" i="41"/>
  <c r="J38" i="41"/>
  <c r="D38" i="41"/>
  <c r="J37" i="41"/>
  <c r="D36" i="41"/>
  <c r="J36" i="41" s="1"/>
  <c r="H35" i="41"/>
  <c r="F35" i="41"/>
  <c r="J31" i="41"/>
  <c r="D26" i="41"/>
  <c r="J25" i="41"/>
  <c r="J24" i="41"/>
  <c r="J23" i="41"/>
  <c r="H21" i="41"/>
  <c r="F21" i="41"/>
  <c r="F22" i="41" s="1"/>
  <c r="F20" i="41"/>
  <c r="H18" i="41"/>
  <c r="F18" i="41"/>
  <c r="J17" i="41"/>
  <c r="J16" i="41"/>
  <c r="J15" i="41"/>
  <c r="N9" i="41"/>
  <c r="M9" i="41" s="1"/>
  <c r="M10" i="41" s="1"/>
  <c r="V249" i="46"/>
  <c r="T249" i="46"/>
  <c r="AL247" i="46"/>
  <c r="AK247" i="46"/>
  <c r="AI247" i="46"/>
  <c r="AG247" i="46"/>
  <c r="AF247" i="46"/>
  <c r="AD247" i="46"/>
  <c r="V247" i="46"/>
  <c r="T247" i="46"/>
  <c r="N246" i="46"/>
  <c r="AI246" i="46" s="1"/>
  <c r="M246" i="46"/>
  <c r="J246" i="46"/>
  <c r="I246" i="46"/>
  <c r="K246" i="46" s="1"/>
  <c r="H246" i="46"/>
  <c r="G246" i="46"/>
  <c r="F246" i="46"/>
  <c r="E246" i="46"/>
  <c r="D246" i="46"/>
  <c r="C246" i="46"/>
  <c r="B246" i="46"/>
  <c r="N245" i="46"/>
  <c r="M245" i="46"/>
  <c r="AL245" i="46" s="1"/>
  <c r="J245" i="46"/>
  <c r="I245" i="46"/>
  <c r="K245" i="46" s="1"/>
  <c r="H245" i="46"/>
  <c r="G245" i="46"/>
  <c r="F245" i="46"/>
  <c r="E245" i="46"/>
  <c r="D245" i="46"/>
  <c r="C245" i="46"/>
  <c r="B245" i="46"/>
  <c r="N244" i="46"/>
  <c r="AI244" i="46" s="1"/>
  <c r="M244" i="46"/>
  <c r="J244" i="46"/>
  <c r="I244" i="46"/>
  <c r="K244" i="46" s="1"/>
  <c r="H244" i="46"/>
  <c r="G244" i="46"/>
  <c r="F244" i="46"/>
  <c r="E244" i="46"/>
  <c r="D244" i="46"/>
  <c r="C244" i="46"/>
  <c r="B244" i="46"/>
  <c r="N243" i="46"/>
  <c r="M243" i="46"/>
  <c r="AL243" i="46" s="1"/>
  <c r="J243" i="46"/>
  <c r="I243" i="46"/>
  <c r="K243" i="46" s="1"/>
  <c r="H243" i="46"/>
  <c r="G243" i="46"/>
  <c r="F243" i="46"/>
  <c r="E243" i="46"/>
  <c r="D243" i="46"/>
  <c r="C243" i="46"/>
  <c r="B243" i="46"/>
  <c r="N242" i="46"/>
  <c r="AI242" i="46" s="1"/>
  <c r="M242" i="46"/>
  <c r="J242" i="46"/>
  <c r="I242" i="46"/>
  <c r="K242" i="46" s="1"/>
  <c r="H242" i="46"/>
  <c r="G242" i="46"/>
  <c r="F242" i="46"/>
  <c r="E242" i="46"/>
  <c r="D242" i="46"/>
  <c r="C242" i="46"/>
  <c r="B242" i="46"/>
  <c r="N241" i="46"/>
  <c r="M241" i="46"/>
  <c r="AL241" i="46" s="1"/>
  <c r="J241" i="46"/>
  <c r="I241" i="46"/>
  <c r="K241" i="46" s="1"/>
  <c r="H241" i="46"/>
  <c r="G241" i="46"/>
  <c r="F241" i="46"/>
  <c r="E241" i="46"/>
  <c r="D241" i="46"/>
  <c r="C241" i="46"/>
  <c r="B241" i="46"/>
  <c r="N240" i="46"/>
  <c r="AI240" i="46" s="1"/>
  <c r="M240" i="46"/>
  <c r="J240" i="46"/>
  <c r="I240" i="46"/>
  <c r="K240" i="46" s="1"/>
  <c r="H240" i="46"/>
  <c r="G240" i="46"/>
  <c r="F240" i="46"/>
  <c r="E240" i="46"/>
  <c r="D240" i="46"/>
  <c r="C240" i="46"/>
  <c r="B240" i="46"/>
  <c r="N239" i="46"/>
  <c r="M239" i="46"/>
  <c r="AL239" i="46" s="1"/>
  <c r="J239" i="46"/>
  <c r="I239" i="46"/>
  <c r="K239" i="46" s="1"/>
  <c r="H239" i="46"/>
  <c r="G239" i="46"/>
  <c r="F239" i="46"/>
  <c r="E239" i="46"/>
  <c r="D239" i="46"/>
  <c r="C239" i="46"/>
  <c r="B239" i="46"/>
  <c r="N238" i="46"/>
  <c r="AI238" i="46" s="1"/>
  <c r="M238" i="46"/>
  <c r="J238" i="46"/>
  <c r="I238" i="46"/>
  <c r="K238" i="46" s="1"/>
  <c r="H238" i="46"/>
  <c r="G238" i="46"/>
  <c r="F238" i="46"/>
  <c r="E238" i="46"/>
  <c r="D238" i="46"/>
  <c r="C238" i="46"/>
  <c r="B238" i="46"/>
  <c r="N237" i="46"/>
  <c r="M237" i="46"/>
  <c r="AL237" i="46" s="1"/>
  <c r="J237" i="46"/>
  <c r="I237" i="46"/>
  <c r="K237" i="46" s="1"/>
  <c r="H237" i="46"/>
  <c r="G237" i="46"/>
  <c r="F237" i="46"/>
  <c r="E237" i="46"/>
  <c r="D237" i="46"/>
  <c r="C237" i="46"/>
  <c r="B237" i="46"/>
  <c r="N236" i="46"/>
  <c r="AI236" i="46" s="1"/>
  <c r="M236" i="46"/>
  <c r="J236" i="46"/>
  <c r="I236" i="46"/>
  <c r="K236" i="46" s="1"/>
  <c r="H236" i="46"/>
  <c r="G236" i="46"/>
  <c r="F236" i="46"/>
  <c r="E236" i="46"/>
  <c r="D236" i="46"/>
  <c r="C236" i="46"/>
  <c r="B236" i="46"/>
  <c r="N235" i="46"/>
  <c r="M235" i="46"/>
  <c r="AL235" i="46" s="1"/>
  <c r="J235" i="46"/>
  <c r="I235" i="46"/>
  <c r="K235" i="46" s="1"/>
  <c r="H235" i="46"/>
  <c r="G235" i="46"/>
  <c r="F235" i="46"/>
  <c r="E235" i="46"/>
  <c r="D235" i="46"/>
  <c r="C235" i="46"/>
  <c r="B235" i="46"/>
  <c r="N234" i="46"/>
  <c r="AI234" i="46" s="1"/>
  <c r="M234" i="46"/>
  <c r="J234" i="46"/>
  <c r="I234" i="46"/>
  <c r="K234" i="46" s="1"/>
  <c r="H234" i="46"/>
  <c r="G234" i="46"/>
  <c r="F234" i="46"/>
  <c r="E234" i="46"/>
  <c r="D234" i="46"/>
  <c r="C234" i="46"/>
  <c r="B234" i="46"/>
  <c r="N233" i="46"/>
  <c r="M233" i="46"/>
  <c r="AL233" i="46" s="1"/>
  <c r="J233" i="46"/>
  <c r="I233" i="46"/>
  <c r="K233" i="46" s="1"/>
  <c r="H233" i="46"/>
  <c r="G233" i="46"/>
  <c r="F233" i="46"/>
  <c r="E233" i="46"/>
  <c r="D233" i="46"/>
  <c r="C233" i="46"/>
  <c r="B233" i="46"/>
  <c r="N232" i="46"/>
  <c r="AI232" i="46" s="1"/>
  <c r="M232" i="46"/>
  <c r="J232" i="46"/>
  <c r="I232" i="46"/>
  <c r="K232" i="46" s="1"/>
  <c r="H232" i="46"/>
  <c r="G232" i="46"/>
  <c r="F232" i="46"/>
  <c r="E232" i="46"/>
  <c r="D232" i="46"/>
  <c r="C232" i="46"/>
  <c r="B232" i="46"/>
  <c r="N231" i="46"/>
  <c r="M231" i="46"/>
  <c r="AL231" i="46" s="1"/>
  <c r="J231" i="46"/>
  <c r="I231" i="46"/>
  <c r="K231" i="46" s="1"/>
  <c r="H231" i="46"/>
  <c r="G231" i="46"/>
  <c r="F231" i="46"/>
  <c r="E231" i="46"/>
  <c r="D231" i="46"/>
  <c r="C231" i="46"/>
  <c r="B231" i="46"/>
  <c r="N230" i="46"/>
  <c r="AI230" i="46" s="1"/>
  <c r="M230" i="46"/>
  <c r="J230" i="46"/>
  <c r="I230" i="46"/>
  <c r="K230" i="46" s="1"/>
  <c r="H230" i="46"/>
  <c r="G230" i="46"/>
  <c r="F230" i="46"/>
  <c r="E230" i="46"/>
  <c r="D230" i="46"/>
  <c r="C230" i="46"/>
  <c r="B230" i="46"/>
  <c r="N229" i="46"/>
  <c r="M229" i="46"/>
  <c r="AK229" i="46" s="1"/>
  <c r="J229" i="46"/>
  <c r="I229" i="46"/>
  <c r="K229" i="46" s="1"/>
  <c r="H229" i="46"/>
  <c r="G229" i="46"/>
  <c r="F229" i="46"/>
  <c r="E229" i="46"/>
  <c r="D229" i="46"/>
  <c r="C229" i="46"/>
  <c r="B229" i="46"/>
  <c r="N228" i="46"/>
  <c r="AI228" i="46" s="1"/>
  <c r="M228" i="46"/>
  <c r="J228" i="46"/>
  <c r="I228" i="46"/>
  <c r="K228" i="46" s="1"/>
  <c r="H228" i="46"/>
  <c r="G228" i="46"/>
  <c r="F228" i="46"/>
  <c r="E228" i="46"/>
  <c r="D228" i="46"/>
  <c r="C228" i="46"/>
  <c r="B228" i="46"/>
  <c r="N227" i="46"/>
  <c r="M227" i="46"/>
  <c r="AL227" i="46" s="1"/>
  <c r="J227" i="46"/>
  <c r="I227" i="46"/>
  <c r="K227" i="46" s="1"/>
  <c r="H227" i="46"/>
  <c r="G227" i="46"/>
  <c r="F227" i="46"/>
  <c r="E227" i="46"/>
  <c r="D227" i="46"/>
  <c r="C227" i="46"/>
  <c r="B227" i="46"/>
  <c r="N226" i="46"/>
  <c r="AI226" i="46" s="1"/>
  <c r="M226" i="46"/>
  <c r="J226" i="46"/>
  <c r="I226" i="46"/>
  <c r="K226" i="46" s="1"/>
  <c r="H226" i="46"/>
  <c r="G226" i="46"/>
  <c r="F226" i="46"/>
  <c r="E226" i="46"/>
  <c r="D226" i="46"/>
  <c r="C226" i="46"/>
  <c r="B226" i="46"/>
  <c r="N225" i="46"/>
  <c r="M225" i="46"/>
  <c r="AL225" i="46" s="1"/>
  <c r="J225" i="46"/>
  <c r="I225" i="46"/>
  <c r="K225" i="46" s="1"/>
  <c r="H225" i="46"/>
  <c r="G225" i="46"/>
  <c r="F225" i="46"/>
  <c r="E225" i="46"/>
  <c r="D225" i="46"/>
  <c r="C225" i="46"/>
  <c r="B225" i="46"/>
  <c r="N224" i="46"/>
  <c r="AI224" i="46" s="1"/>
  <c r="M224" i="46"/>
  <c r="J224" i="46"/>
  <c r="I224" i="46"/>
  <c r="K224" i="46" s="1"/>
  <c r="H224" i="46"/>
  <c r="G224" i="46"/>
  <c r="F224" i="46"/>
  <c r="E224" i="46"/>
  <c r="D224" i="46"/>
  <c r="C224" i="46"/>
  <c r="B224" i="46"/>
  <c r="N223" i="46"/>
  <c r="M223" i="46"/>
  <c r="AL223" i="46" s="1"/>
  <c r="J223" i="46"/>
  <c r="I223" i="46"/>
  <c r="K223" i="46" s="1"/>
  <c r="H223" i="46"/>
  <c r="G223" i="46"/>
  <c r="F223" i="46"/>
  <c r="E223" i="46"/>
  <c r="D223" i="46"/>
  <c r="C223" i="46"/>
  <c r="B223" i="46"/>
  <c r="N222" i="46"/>
  <c r="AI222" i="46" s="1"/>
  <c r="M222" i="46"/>
  <c r="J222" i="46"/>
  <c r="I222" i="46"/>
  <c r="K222" i="46" s="1"/>
  <c r="H222" i="46"/>
  <c r="G222" i="46"/>
  <c r="F222" i="46"/>
  <c r="E222" i="46"/>
  <c r="D222" i="46"/>
  <c r="C222" i="46"/>
  <c r="B222" i="46"/>
  <c r="N221" i="46"/>
  <c r="M221" i="46"/>
  <c r="AL221" i="46" s="1"/>
  <c r="J221" i="46"/>
  <c r="I221" i="46"/>
  <c r="K221" i="46" s="1"/>
  <c r="H221" i="46"/>
  <c r="G221" i="46"/>
  <c r="F221" i="46"/>
  <c r="E221" i="46"/>
  <c r="D221" i="46"/>
  <c r="C221" i="46"/>
  <c r="B221" i="46"/>
  <c r="N220" i="46"/>
  <c r="AI220" i="46" s="1"/>
  <c r="M220" i="46"/>
  <c r="J220" i="46"/>
  <c r="I220" i="46"/>
  <c r="K220" i="46" s="1"/>
  <c r="H220" i="46"/>
  <c r="G220" i="46"/>
  <c r="F220" i="46"/>
  <c r="E220" i="46"/>
  <c r="D220" i="46"/>
  <c r="C220" i="46"/>
  <c r="B220" i="46"/>
  <c r="N219" i="46"/>
  <c r="M219" i="46"/>
  <c r="AL219" i="46" s="1"/>
  <c r="J219" i="46"/>
  <c r="I219" i="46"/>
  <c r="K219" i="46" s="1"/>
  <c r="H219" i="46"/>
  <c r="G219" i="46"/>
  <c r="F219" i="46"/>
  <c r="E219" i="46"/>
  <c r="D219" i="46"/>
  <c r="C219" i="46"/>
  <c r="B219" i="46"/>
  <c r="N218" i="46"/>
  <c r="AI218" i="46" s="1"/>
  <c r="M218" i="46"/>
  <c r="J218" i="46"/>
  <c r="I218" i="46"/>
  <c r="K218" i="46" s="1"/>
  <c r="H218" i="46"/>
  <c r="G218" i="46"/>
  <c r="F218" i="46"/>
  <c r="E218" i="46"/>
  <c r="D218" i="46"/>
  <c r="C218" i="46"/>
  <c r="B218" i="46"/>
  <c r="N217" i="46"/>
  <c r="M217" i="46"/>
  <c r="AL217" i="46" s="1"/>
  <c r="J217" i="46"/>
  <c r="I217" i="46"/>
  <c r="K217" i="46" s="1"/>
  <c r="H217" i="46"/>
  <c r="G217" i="46"/>
  <c r="F217" i="46"/>
  <c r="E217" i="46"/>
  <c r="D217" i="46"/>
  <c r="C217" i="46"/>
  <c r="B217" i="46"/>
  <c r="N216" i="46"/>
  <c r="AI216" i="46" s="1"/>
  <c r="M216" i="46"/>
  <c r="J216" i="46"/>
  <c r="I216" i="46"/>
  <c r="K216" i="46" s="1"/>
  <c r="H216" i="46"/>
  <c r="G216" i="46"/>
  <c r="F216" i="46"/>
  <c r="E216" i="46"/>
  <c r="D216" i="46"/>
  <c r="C216" i="46"/>
  <c r="B216" i="46"/>
  <c r="N215" i="46"/>
  <c r="M215" i="46"/>
  <c r="V215" i="46" s="1"/>
  <c r="J215" i="46"/>
  <c r="I215" i="46"/>
  <c r="K215" i="46" s="1"/>
  <c r="H215" i="46"/>
  <c r="G215" i="46"/>
  <c r="F215" i="46"/>
  <c r="E215" i="46"/>
  <c r="D215" i="46"/>
  <c r="C215" i="46"/>
  <c r="B215" i="46"/>
  <c r="N214" i="46"/>
  <c r="AI214" i="46" s="1"/>
  <c r="M214" i="46"/>
  <c r="J214" i="46"/>
  <c r="I214" i="46"/>
  <c r="K214" i="46" s="1"/>
  <c r="H214" i="46"/>
  <c r="G214" i="46"/>
  <c r="F214" i="46"/>
  <c r="E214" i="46"/>
  <c r="D214" i="46"/>
  <c r="C214" i="46"/>
  <c r="B214" i="46"/>
  <c r="N213" i="46"/>
  <c r="M213" i="46"/>
  <c r="AL213" i="46" s="1"/>
  <c r="J213" i="46"/>
  <c r="I213" i="46"/>
  <c r="K213" i="46" s="1"/>
  <c r="H213" i="46"/>
  <c r="G213" i="46"/>
  <c r="F213" i="46"/>
  <c r="E213" i="46"/>
  <c r="D213" i="46"/>
  <c r="C213" i="46"/>
  <c r="B213" i="46"/>
  <c r="N212" i="46"/>
  <c r="AI212" i="46" s="1"/>
  <c r="M212" i="46"/>
  <c r="J212" i="46"/>
  <c r="I212" i="46"/>
  <c r="K212" i="46" s="1"/>
  <c r="H212" i="46"/>
  <c r="G212" i="46"/>
  <c r="F212" i="46"/>
  <c r="E212" i="46"/>
  <c r="D212" i="46"/>
  <c r="C212" i="46"/>
  <c r="B212" i="46"/>
  <c r="N211" i="46"/>
  <c r="M211" i="46"/>
  <c r="AL211" i="46" s="1"/>
  <c r="J211" i="46"/>
  <c r="I211" i="46"/>
  <c r="K211" i="46" s="1"/>
  <c r="H211" i="46"/>
  <c r="G211" i="46"/>
  <c r="F211" i="46"/>
  <c r="E211" i="46"/>
  <c r="D211" i="46"/>
  <c r="C211" i="46"/>
  <c r="B211" i="46"/>
  <c r="N210" i="46"/>
  <c r="AI210" i="46" s="1"/>
  <c r="M210" i="46"/>
  <c r="J210" i="46"/>
  <c r="I210" i="46"/>
  <c r="K210" i="46" s="1"/>
  <c r="H210" i="46"/>
  <c r="G210" i="46"/>
  <c r="F210" i="46"/>
  <c r="E210" i="46"/>
  <c r="D210" i="46"/>
  <c r="C210" i="46"/>
  <c r="B210" i="46"/>
  <c r="N209" i="46"/>
  <c r="M209" i="46"/>
  <c r="AL209" i="46" s="1"/>
  <c r="J209" i="46"/>
  <c r="I209" i="46"/>
  <c r="K209" i="46" s="1"/>
  <c r="H209" i="46"/>
  <c r="G209" i="46"/>
  <c r="F209" i="46"/>
  <c r="E209" i="46"/>
  <c r="D209" i="46"/>
  <c r="C209" i="46"/>
  <c r="B209" i="46"/>
  <c r="N208" i="46"/>
  <c r="AI208" i="46" s="1"/>
  <c r="M208" i="46"/>
  <c r="J208" i="46"/>
  <c r="I208" i="46"/>
  <c r="K208" i="46" s="1"/>
  <c r="H208" i="46"/>
  <c r="G208" i="46"/>
  <c r="F208" i="46"/>
  <c r="E208" i="46"/>
  <c r="D208" i="46"/>
  <c r="C208" i="46"/>
  <c r="B208" i="46"/>
  <c r="N207" i="46"/>
  <c r="M207" i="46"/>
  <c r="AL207" i="46" s="1"/>
  <c r="J207" i="46"/>
  <c r="I207" i="46"/>
  <c r="K207" i="46" s="1"/>
  <c r="H207" i="46"/>
  <c r="G207" i="46"/>
  <c r="F207" i="46"/>
  <c r="E207" i="46"/>
  <c r="D207" i="46"/>
  <c r="C207" i="46"/>
  <c r="B207" i="46"/>
  <c r="N206" i="46"/>
  <c r="AI206" i="46" s="1"/>
  <c r="M206" i="46"/>
  <c r="J206" i="46"/>
  <c r="I206" i="46"/>
  <c r="K206" i="46" s="1"/>
  <c r="H206" i="46"/>
  <c r="G206" i="46"/>
  <c r="F206" i="46"/>
  <c r="E206" i="46"/>
  <c r="D206" i="46"/>
  <c r="C206" i="46"/>
  <c r="B206" i="46"/>
  <c r="N205" i="46"/>
  <c r="M205" i="46"/>
  <c r="AL205" i="46" s="1"/>
  <c r="J205" i="46"/>
  <c r="I205" i="46"/>
  <c r="K205" i="46" s="1"/>
  <c r="H205" i="46"/>
  <c r="G205" i="46"/>
  <c r="F205" i="46"/>
  <c r="E205" i="46"/>
  <c r="D205" i="46"/>
  <c r="C205" i="46"/>
  <c r="B205" i="46"/>
  <c r="N204" i="46"/>
  <c r="AI204" i="46" s="1"/>
  <c r="M204" i="46"/>
  <c r="J204" i="46"/>
  <c r="I204" i="46"/>
  <c r="K204" i="46" s="1"/>
  <c r="H204" i="46"/>
  <c r="G204" i="46"/>
  <c r="F204" i="46"/>
  <c r="E204" i="46"/>
  <c r="D204" i="46"/>
  <c r="C204" i="46"/>
  <c r="B204" i="46"/>
  <c r="N203" i="46"/>
  <c r="M203" i="46"/>
  <c r="AL203" i="46" s="1"/>
  <c r="J203" i="46"/>
  <c r="I203" i="46"/>
  <c r="K203" i="46" s="1"/>
  <c r="H203" i="46"/>
  <c r="G203" i="46"/>
  <c r="F203" i="46"/>
  <c r="E203" i="46"/>
  <c r="D203" i="46"/>
  <c r="C203" i="46"/>
  <c r="B203" i="46"/>
  <c r="N202" i="46"/>
  <c r="AI202" i="46" s="1"/>
  <c r="M202" i="46"/>
  <c r="J202" i="46"/>
  <c r="I202" i="46"/>
  <c r="K202" i="46" s="1"/>
  <c r="H202" i="46"/>
  <c r="G202" i="46"/>
  <c r="F202" i="46"/>
  <c r="E202" i="46"/>
  <c r="D202" i="46"/>
  <c r="C202" i="46"/>
  <c r="B202" i="46"/>
  <c r="N201" i="46"/>
  <c r="M201" i="46"/>
  <c r="AL201" i="46" s="1"/>
  <c r="J201" i="46"/>
  <c r="I201" i="46"/>
  <c r="K201" i="46" s="1"/>
  <c r="H201" i="46"/>
  <c r="G201" i="46"/>
  <c r="F201" i="46"/>
  <c r="E201" i="46"/>
  <c r="D201" i="46"/>
  <c r="C201" i="46"/>
  <c r="B201" i="46"/>
  <c r="N200" i="46"/>
  <c r="AI200" i="46" s="1"/>
  <c r="M200" i="46"/>
  <c r="J200" i="46"/>
  <c r="I200" i="46"/>
  <c r="K200" i="46" s="1"/>
  <c r="H200" i="46"/>
  <c r="G200" i="46"/>
  <c r="F200" i="46"/>
  <c r="E200" i="46"/>
  <c r="D200" i="46"/>
  <c r="C200" i="46"/>
  <c r="B200" i="46"/>
  <c r="N199" i="46"/>
  <c r="M199" i="46"/>
  <c r="AL199" i="46" s="1"/>
  <c r="J199" i="46"/>
  <c r="I199" i="46"/>
  <c r="K199" i="46" s="1"/>
  <c r="H199" i="46"/>
  <c r="G199" i="46"/>
  <c r="F199" i="46"/>
  <c r="E199" i="46"/>
  <c r="D199" i="46"/>
  <c r="C199" i="46"/>
  <c r="B199" i="46"/>
  <c r="N198" i="46"/>
  <c r="AI198" i="46" s="1"/>
  <c r="M198" i="46"/>
  <c r="J198" i="46"/>
  <c r="I198" i="46"/>
  <c r="K198" i="46" s="1"/>
  <c r="H198" i="46"/>
  <c r="G198" i="46"/>
  <c r="F198" i="46"/>
  <c r="E198" i="46"/>
  <c r="D198" i="46"/>
  <c r="C198" i="46"/>
  <c r="B198" i="46"/>
  <c r="N197" i="46"/>
  <c r="M197" i="46"/>
  <c r="AL197" i="46" s="1"/>
  <c r="J197" i="46"/>
  <c r="I197" i="46"/>
  <c r="K197" i="46" s="1"/>
  <c r="H197" i="46"/>
  <c r="G197" i="46"/>
  <c r="F197" i="46"/>
  <c r="E197" i="46"/>
  <c r="D197" i="46"/>
  <c r="C197" i="46"/>
  <c r="B197" i="46"/>
  <c r="N196" i="46"/>
  <c r="AI196" i="46" s="1"/>
  <c r="M196" i="46"/>
  <c r="J196" i="46"/>
  <c r="I196" i="46"/>
  <c r="K196" i="46" s="1"/>
  <c r="H196" i="46"/>
  <c r="G196" i="46"/>
  <c r="F196" i="46"/>
  <c r="E196" i="46"/>
  <c r="D196" i="46"/>
  <c r="C196" i="46"/>
  <c r="B196" i="46"/>
  <c r="N195" i="46"/>
  <c r="M195" i="46"/>
  <c r="AL195" i="46" s="1"/>
  <c r="J195" i="46"/>
  <c r="I195" i="46"/>
  <c r="K195" i="46" s="1"/>
  <c r="H195" i="46"/>
  <c r="G195" i="46"/>
  <c r="F195" i="46"/>
  <c r="E195" i="46"/>
  <c r="D195" i="46"/>
  <c r="C195" i="46"/>
  <c r="B195" i="46"/>
  <c r="N194" i="46"/>
  <c r="AI194" i="46" s="1"/>
  <c r="M194" i="46"/>
  <c r="J194" i="46"/>
  <c r="I194" i="46"/>
  <c r="K194" i="46" s="1"/>
  <c r="H194" i="46"/>
  <c r="G194" i="46"/>
  <c r="F194" i="46"/>
  <c r="E194" i="46"/>
  <c r="D194" i="46"/>
  <c r="C194" i="46"/>
  <c r="B194" i="46"/>
  <c r="N193" i="46"/>
  <c r="M193" i="46"/>
  <c r="AL193" i="46" s="1"/>
  <c r="J193" i="46"/>
  <c r="I193" i="46"/>
  <c r="K193" i="46" s="1"/>
  <c r="H193" i="46"/>
  <c r="G193" i="46"/>
  <c r="F193" i="46"/>
  <c r="E193" i="46"/>
  <c r="D193" i="46"/>
  <c r="C193" i="46"/>
  <c r="B193" i="46"/>
  <c r="N192" i="46"/>
  <c r="AI192" i="46" s="1"/>
  <c r="M192" i="46"/>
  <c r="J192" i="46"/>
  <c r="I192" i="46"/>
  <c r="K192" i="46" s="1"/>
  <c r="H192" i="46"/>
  <c r="G192" i="46"/>
  <c r="F192" i="46"/>
  <c r="E192" i="46"/>
  <c r="D192" i="46"/>
  <c r="C192" i="46"/>
  <c r="B192" i="46"/>
  <c r="N191" i="46"/>
  <c r="M191" i="46"/>
  <c r="AL191" i="46" s="1"/>
  <c r="J191" i="46"/>
  <c r="I191" i="46"/>
  <c r="K191" i="46" s="1"/>
  <c r="H191" i="46"/>
  <c r="G191" i="46"/>
  <c r="F191" i="46"/>
  <c r="E191" i="46"/>
  <c r="D191" i="46"/>
  <c r="C191" i="46"/>
  <c r="B191" i="46"/>
  <c r="N190" i="46"/>
  <c r="AI190" i="46" s="1"/>
  <c r="M190" i="46"/>
  <c r="J190" i="46"/>
  <c r="I190" i="46"/>
  <c r="K190" i="46" s="1"/>
  <c r="H190" i="46"/>
  <c r="G190" i="46"/>
  <c r="F190" i="46"/>
  <c r="E190" i="46"/>
  <c r="D190" i="46"/>
  <c r="C190" i="46"/>
  <c r="B190" i="46"/>
  <c r="N189" i="46"/>
  <c r="M189" i="46"/>
  <c r="AL189" i="46" s="1"/>
  <c r="J189" i="46"/>
  <c r="I189" i="46"/>
  <c r="K189" i="46" s="1"/>
  <c r="H189" i="46"/>
  <c r="G189" i="46"/>
  <c r="F189" i="46"/>
  <c r="E189" i="46"/>
  <c r="D189" i="46"/>
  <c r="C189" i="46"/>
  <c r="B189" i="46"/>
  <c r="N188" i="46"/>
  <c r="AI188" i="46" s="1"/>
  <c r="M188" i="46"/>
  <c r="J188" i="46"/>
  <c r="I188" i="46"/>
  <c r="K188" i="46" s="1"/>
  <c r="H188" i="46"/>
  <c r="G188" i="46"/>
  <c r="F188" i="46"/>
  <c r="E188" i="46"/>
  <c r="D188" i="46"/>
  <c r="C188" i="46"/>
  <c r="B188" i="46"/>
  <c r="N187" i="46"/>
  <c r="M187" i="46"/>
  <c r="AL187" i="46" s="1"/>
  <c r="J187" i="46"/>
  <c r="I187" i="46"/>
  <c r="K187" i="46" s="1"/>
  <c r="H187" i="46"/>
  <c r="G187" i="46"/>
  <c r="F187" i="46"/>
  <c r="E187" i="46"/>
  <c r="D187" i="46"/>
  <c r="C187" i="46"/>
  <c r="B187" i="46"/>
  <c r="N186" i="46"/>
  <c r="AI186" i="46" s="1"/>
  <c r="M186" i="46"/>
  <c r="J186" i="46"/>
  <c r="I186" i="46"/>
  <c r="K186" i="46" s="1"/>
  <c r="H186" i="46"/>
  <c r="G186" i="46"/>
  <c r="F186" i="46"/>
  <c r="E186" i="46"/>
  <c r="D186" i="46"/>
  <c r="C186" i="46"/>
  <c r="B186" i="46"/>
  <c r="N185" i="46"/>
  <c r="M185" i="46"/>
  <c r="AL185" i="46" s="1"/>
  <c r="J185" i="46"/>
  <c r="I185" i="46"/>
  <c r="K185" i="46" s="1"/>
  <c r="H185" i="46"/>
  <c r="G185" i="46"/>
  <c r="F185" i="46"/>
  <c r="E185" i="46"/>
  <c r="D185" i="46"/>
  <c r="C185" i="46"/>
  <c r="B185" i="46"/>
  <c r="N184" i="46"/>
  <c r="AI184" i="46" s="1"/>
  <c r="M184" i="46"/>
  <c r="J184" i="46"/>
  <c r="I184" i="46"/>
  <c r="K184" i="46" s="1"/>
  <c r="H184" i="46"/>
  <c r="G184" i="46"/>
  <c r="F184" i="46"/>
  <c r="E184" i="46"/>
  <c r="D184" i="46"/>
  <c r="C184" i="46"/>
  <c r="B184" i="46"/>
  <c r="N183" i="46"/>
  <c r="M183" i="46"/>
  <c r="AL183" i="46" s="1"/>
  <c r="J183" i="46"/>
  <c r="I183" i="46"/>
  <c r="K183" i="46" s="1"/>
  <c r="H183" i="46"/>
  <c r="G183" i="46"/>
  <c r="F183" i="46"/>
  <c r="E183" i="46"/>
  <c r="D183" i="46"/>
  <c r="C183" i="46"/>
  <c r="B183" i="46"/>
  <c r="N182" i="46"/>
  <c r="AI182" i="46" s="1"/>
  <c r="M182" i="46"/>
  <c r="J182" i="46"/>
  <c r="I182" i="46"/>
  <c r="K182" i="46" s="1"/>
  <c r="H182" i="46"/>
  <c r="G182" i="46"/>
  <c r="F182" i="46"/>
  <c r="E182" i="46"/>
  <c r="D182" i="46"/>
  <c r="C182" i="46"/>
  <c r="B182" i="46"/>
  <c r="N181" i="46"/>
  <c r="M181" i="46"/>
  <c r="AL181" i="46" s="1"/>
  <c r="J181" i="46"/>
  <c r="I181" i="46"/>
  <c r="K181" i="46" s="1"/>
  <c r="H181" i="46"/>
  <c r="G181" i="46"/>
  <c r="F181" i="46"/>
  <c r="E181" i="46"/>
  <c r="D181" i="46"/>
  <c r="C181" i="46"/>
  <c r="B181" i="46"/>
  <c r="N180" i="46"/>
  <c r="AI180" i="46" s="1"/>
  <c r="M180" i="46"/>
  <c r="J180" i="46"/>
  <c r="I180" i="46"/>
  <c r="K180" i="46" s="1"/>
  <c r="H180" i="46"/>
  <c r="G180" i="46"/>
  <c r="F180" i="46"/>
  <c r="E180" i="46"/>
  <c r="D180" i="46"/>
  <c r="C180" i="46"/>
  <c r="B180" i="46"/>
  <c r="N179" i="46"/>
  <c r="M179" i="46"/>
  <c r="AL179" i="46" s="1"/>
  <c r="J179" i="46"/>
  <c r="I179" i="46"/>
  <c r="K179" i="46" s="1"/>
  <c r="H179" i="46"/>
  <c r="G179" i="46"/>
  <c r="F179" i="46"/>
  <c r="E179" i="46"/>
  <c r="D179" i="46"/>
  <c r="C179" i="46"/>
  <c r="B179" i="46"/>
  <c r="N178" i="46"/>
  <c r="AI178" i="46" s="1"/>
  <c r="M178" i="46"/>
  <c r="J178" i="46"/>
  <c r="I178" i="46"/>
  <c r="K178" i="46" s="1"/>
  <c r="H178" i="46"/>
  <c r="G178" i="46"/>
  <c r="F178" i="46"/>
  <c r="E178" i="46"/>
  <c r="D178" i="46"/>
  <c r="C178" i="46"/>
  <c r="B178" i="46"/>
  <c r="N177" i="46"/>
  <c r="M177" i="46"/>
  <c r="AL177" i="46" s="1"/>
  <c r="J177" i="46"/>
  <c r="I177" i="46"/>
  <c r="K177" i="46" s="1"/>
  <c r="H177" i="46"/>
  <c r="G177" i="46"/>
  <c r="F177" i="46"/>
  <c r="E177" i="46"/>
  <c r="D177" i="46"/>
  <c r="C177" i="46"/>
  <c r="B177" i="46"/>
  <c r="N176" i="46"/>
  <c r="AI176" i="46" s="1"/>
  <c r="M176" i="46"/>
  <c r="J176" i="46"/>
  <c r="I176" i="46"/>
  <c r="K176" i="46" s="1"/>
  <c r="H176" i="46"/>
  <c r="G176" i="46"/>
  <c r="F176" i="46"/>
  <c r="E176" i="46"/>
  <c r="D176" i="46"/>
  <c r="C176" i="46"/>
  <c r="B176" i="46"/>
  <c r="N175" i="46"/>
  <c r="M175" i="46"/>
  <c r="AL175" i="46" s="1"/>
  <c r="J175" i="46"/>
  <c r="I175" i="46"/>
  <c r="K175" i="46" s="1"/>
  <c r="H175" i="46"/>
  <c r="G175" i="46"/>
  <c r="F175" i="46"/>
  <c r="E175" i="46"/>
  <c r="D175" i="46"/>
  <c r="C175" i="46"/>
  <c r="B175" i="46"/>
  <c r="N174" i="46"/>
  <c r="AI174" i="46" s="1"/>
  <c r="M174" i="46"/>
  <c r="J174" i="46"/>
  <c r="I174" i="46"/>
  <c r="K174" i="46" s="1"/>
  <c r="H174" i="46"/>
  <c r="G174" i="46"/>
  <c r="F174" i="46"/>
  <c r="E174" i="46"/>
  <c r="D174" i="46"/>
  <c r="C174" i="46"/>
  <c r="B174" i="46"/>
  <c r="N173" i="46"/>
  <c r="M173" i="46"/>
  <c r="AL173" i="46" s="1"/>
  <c r="J173" i="46"/>
  <c r="I173" i="46"/>
  <c r="K173" i="46" s="1"/>
  <c r="H173" i="46"/>
  <c r="G173" i="46"/>
  <c r="F173" i="46"/>
  <c r="E173" i="46"/>
  <c r="D173" i="46"/>
  <c r="C173" i="46"/>
  <c r="B173" i="46"/>
  <c r="N172" i="46"/>
  <c r="AI172" i="46" s="1"/>
  <c r="M172" i="46"/>
  <c r="J172" i="46"/>
  <c r="I172" i="46"/>
  <c r="K172" i="46" s="1"/>
  <c r="H172" i="46"/>
  <c r="G172" i="46"/>
  <c r="F172" i="46"/>
  <c r="E172" i="46"/>
  <c r="D172" i="46"/>
  <c r="C172" i="46"/>
  <c r="B172" i="46"/>
  <c r="N171" i="46"/>
  <c r="M171" i="46"/>
  <c r="AL171" i="46" s="1"/>
  <c r="J171" i="46"/>
  <c r="I171" i="46"/>
  <c r="K171" i="46" s="1"/>
  <c r="H171" i="46"/>
  <c r="G171" i="46"/>
  <c r="F171" i="46"/>
  <c r="E171" i="46"/>
  <c r="D171" i="46"/>
  <c r="C171" i="46"/>
  <c r="B171" i="46"/>
  <c r="N170" i="46"/>
  <c r="AI170" i="46" s="1"/>
  <c r="M170" i="46"/>
  <c r="J170" i="46"/>
  <c r="I170" i="46"/>
  <c r="K170" i="46" s="1"/>
  <c r="H170" i="46"/>
  <c r="G170" i="46"/>
  <c r="F170" i="46"/>
  <c r="E170" i="46"/>
  <c r="D170" i="46"/>
  <c r="C170" i="46"/>
  <c r="B170" i="46"/>
  <c r="N169" i="46"/>
  <c r="M169" i="46"/>
  <c r="AL169" i="46" s="1"/>
  <c r="J169" i="46"/>
  <c r="I169" i="46"/>
  <c r="K169" i="46" s="1"/>
  <c r="H169" i="46"/>
  <c r="G169" i="46"/>
  <c r="F169" i="46"/>
  <c r="E169" i="46"/>
  <c r="D169" i="46"/>
  <c r="C169" i="46"/>
  <c r="B169" i="46"/>
  <c r="N168" i="46"/>
  <c r="AI168" i="46" s="1"/>
  <c r="M168" i="46"/>
  <c r="J168" i="46"/>
  <c r="I168" i="46"/>
  <c r="K168" i="46" s="1"/>
  <c r="H168" i="46"/>
  <c r="G168" i="46"/>
  <c r="F168" i="46"/>
  <c r="E168" i="46"/>
  <c r="D168" i="46"/>
  <c r="C168" i="46"/>
  <c r="B168" i="46"/>
  <c r="N167" i="46"/>
  <c r="M167" i="46"/>
  <c r="AL167" i="46" s="1"/>
  <c r="J167" i="46"/>
  <c r="I167" i="46"/>
  <c r="K167" i="46" s="1"/>
  <c r="H167" i="46"/>
  <c r="G167" i="46"/>
  <c r="F167" i="46"/>
  <c r="E167" i="46"/>
  <c r="D167" i="46"/>
  <c r="C167" i="46"/>
  <c r="B167" i="46"/>
  <c r="N166" i="46"/>
  <c r="AI166" i="46" s="1"/>
  <c r="M166" i="46"/>
  <c r="AK166" i="46" s="1"/>
  <c r="J166" i="46"/>
  <c r="I166" i="46"/>
  <c r="K166" i="46" s="1"/>
  <c r="H166" i="46"/>
  <c r="G166" i="46"/>
  <c r="F166" i="46"/>
  <c r="E166" i="46"/>
  <c r="D166" i="46"/>
  <c r="C166" i="46"/>
  <c r="B166" i="46"/>
  <c r="N165" i="46"/>
  <c r="M165" i="46"/>
  <c r="AL165" i="46" s="1"/>
  <c r="J165" i="46"/>
  <c r="I165" i="46"/>
  <c r="K165" i="46" s="1"/>
  <c r="H165" i="46"/>
  <c r="G165" i="46"/>
  <c r="F165" i="46"/>
  <c r="E165" i="46"/>
  <c r="D165" i="46"/>
  <c r="C165" i="46"/>
  <c r="B165" i="46"/>
  <c r="N164" i="46"/>
  <c r="AI164" i="46" s="1"/>
  <c r="M164" i="46"/>
  <c r="J164" i="46"/>
  <c r="I164" i="46"/>
  <c r="K164" i="46" s="1"/>
  <c r="H164" i="46"/>
  <c r="G164" i="46"/>
  <c r="F164" i="46"/>
  <c r="E164" i="46"/>
  <c r="D164" i="46"/>
  <c r="C164" i="46"/>
  <c r="B164" i="46"/>
  <c r="N163" i="46"/>
  <c r="M163" i="46"/>
  <c r="AL163" i="46" s="1"/>
  <c r="J163" i="46"/>
  <c r="I163" i="46"/>
  <c r="K163" i="46" s="1"/>
  <c r="H163" i="46"/>
  <c r="G163" i="46"/>
  <c r="F163" i="46"/>
  <c r="E163" i="46"/>
  <c r="D163" i="46"/>
  <c r="C163" i="46"/>
  <c r="B163" i="46"/>
  <c r="N162" i="46"/>
  <c r="AI162" i="46" s="1"/>
  <c r="M162" i="46"/>
  <c r="J162" i="46"/>
  <c r="I162" i="46"/>
  <c r="K162" i="46" s="1"/>
  <c r="H162" i="46"/>
  <c r="G162" i="46"/>
  <c r="F162" i="46"/>
  <c r="E162" i="46"/>
  <c r="D162" i="46"/>
  <c r="C162" i="46"/>
  <c r="B162" i="46"/>
  <c r="N161" i="46"/>
  <c r="M161" i="46"/>
  <c r="AL161" i="46" s="1"/>
  <c r="J161" i="46"/>
  <c r="I161" i="46"/>
  <c r="K161" i="46" s="1"/>
  <c r="H161" i="46"/>
  <c r="G161" i="46"/>
  <c r="F161" i="46"/>
  <c r="E161" i="46"/>
  <c r="D161" i="46"/>
  <c r="C161" i="46"/>
  <c r="B161" i="46"/>
  <c r="N160" i="46"/>
  <c r="AI160" i="46" s="1"/>
  <c r="M160" i="46"/>
  <c r="J160" i="46"/>
  <c r="I160" i="46"/>
  <c r="K160" i="46" s="1"/>
  <c r="H160" i="46"/>
  <c r="G160" i="46"/>
  <c r="F160" i="46"/>
  <c r="E160" i="46"/>
  <c r="D160" i="46"/>
  <c r="C160" i="46"/>
  <c r="B160" i="46"/>
  <c r="N159" i="46"/>
  <c r="M159" i="46"/>
  <c r="AL159" i="46" s="1"/>
  <c r="J159" i="46"/>
  <c r="I159" i="46"/>
  <c r="K159" i="46" s="1"/>
  <c r="H159" i="46"/>
  <c r="G159" i="46"/>
  <c r="F159" i="46"/>
  <c r="E159" i="46"/>
  <c r="D159" i="46"/>
  <c r="C159" i="46"/>
  <c r="B159" i="46"/>
  <c r="N158" i="46"/>
  <c r="AI158" i="46" s="1"/>
  <c r="M158" i="46"/>
  <c r="J158" i="46"/>
  <c r="I158" i="46"/>
  <c r="K158" i="46" s="1"/>
  <c r="H158" i="46"/>
  <c r="G158" i="46"/>
  <c r="F158" i="46"/>
  <c r="E158" i="46"/>
  <c r="D158" i="46"/>
  <c r="C158" i="46"/>
  <c r="B158" i="46"/>
  <c r="N157" i="46"/>
  <c r="M157" i="46"/>
  <c r="AL157" i="46" s="1"/>
  <c r="J157" i="46"/>
  <c r="I157" i="46"/>
  <c r="K157" i="46" s="1"/>
  <c r="H157" i="46"/>
  <c r="G157" i="46"/>
  <c r="F157" i="46"/>
  <c r="E157" i="46"/>
  <c r="D157" i="46"/>
  <c r="C157" i="46"/>
  <c r="B157" i="46"/>
  <c r="N156" i="46"/>
  <c r="AI156" i="46" s="1"/>
  <c r="M156" i="46"/>
  <c r="J156" i="46"/>
  <c r="I156" i="46"/>
  <c r="K156" i="46" s="1"/>
  <c r="H156" i="46"/>
  <c r="G156" i="46"/>
  <c r="F156" i="46"/>
  <c r="E156" i="46"/>
  <c r="D156" i="46"/>
  <c r="C156" i="46"/>
  <c r="B156" i="46"/>
  <c r="N155" i="46"/>
  <c r="M155" i="46"/>
  <c r="AL155" i="46" s="1"/>
  <c r="J155" i="46"/>
  <c r="I155" i="46"/>
  <c r="K155" i="46" s="1"/>
  <c r="H155" i="46"/>
  <c r="G155" i="46"/>
  <c r="F155" i="46"/>
  <c r="E155" i="46"/>
  <c r="D155" i="46"/>
  <c r="C155" i="46"/>
  <c r="B155" i="46"/>
  <c r="N154" i="46"/>
  <c r="AI154" i="46" s="1"/>
  <c r="M154" i="46"/>
  <c r="J154" i="46"/>
  <c r="I154" i="46"/>
  <c r="K154" i="46" s="1"/>
  <c r="H154" i="46"/>
  <c r="G154" i="46"/>
  <c r="F154" i="46"/>
  <c r="E154" i="46"/>
  <c r="D154" i="46"/>
  <c r="C154" i="46"/>
  <c r="B154" i="46"/>
  <c r="N153" i="46"/>
  <c r="M153" i="46"/>
  <c r="AL153" i="46" s="1"/>
  <c r="J153" i="46"/>
  <c r="I153" i="46"/>
  <c r="K153" i="46" s="1"/>
  <c r="H153" i="46"/>
  <c r="G153" i="46"/>
  <c r="F153" i="46"/>
  <c r="E153" i="46"/>
  <c r="D153" i="46"/>
  <c r="C153" i="46"/>
  <c r="B153" i="46"/>
  <c r="N152" i="46"/>
  <c r="AI152" i="46" s="1"/>
  <c r="M152" i="46"/>
  <c r="J152" i="46"/>
  <c r="I152" i="46"/>
  <c r="K152" i="46" s="1"/>
  <c r="H152" i="46"/>
  <c r="G152" i="46"/>
  <c r="F152" i="46"/>
  <c r="E152" i="46"/>
  <c r="D152" i="46"/>
  <c r="C152" i="46"/>
  <c r="B152" i="46"/>
  <c r="N151" i="46"/>
  <c r="M151" i="46"/>
  <c r="AL151" i="46" s="1"/>
  <c r="J151" i="46"/>
  <c r="I151" i="46"/>
  <c r="K151" i="46" s="1"/>
  <c r="H151" i="46"/>
  <c r="G151" i="46"/>
  <c r="F151" i="46"/>
  <c r="E151" i="46"/>
  <c r="D151" i="46"/>
  <c r="C151" i="46"/>
  <c r="B151" i="46"/>
  <c r="N150" i="46"/>
  <c r="AI150" i="46" s="1"/>
  <c r="M150" i="46"/>
  <c r="J150" i="46"/>
  <c r="I150" i="46"/>
  <c r="K150" i="46" s="1"/>
  <c r="H150" i="46"/>
  <c r="G150" i="46"/>
  <c r="F150" i="46"/>
  <c r="E150" i="46"/>
  <c r="D150" i="46"/>
  <c r="C150" i="46"/>
  <c r="B150" i="46"/>
  <c r="N149" i="46"/>
  <c r="M149" i="46"/>
  <c r="AL149" i="46" s="1"/>
  <c r="J149" i="46"/>
  <c r="I149" i="46"/>
  <c r="K149" i="46" s="1"/>
  <c r="H149" i="46"/>
  <c r="G149" i="46"/>
  <c r="F149" i="46"/>
  <c r="E149" i="46"/>
  <c r="D149" i="46"/>
  <c r="C149" i="46"/>
  <c r="B149" i="46"/>
  <c r="N148" i="46"/>
  <c r="AI148" i="46" s="1"/>
  <c r="M148" i="46"/>
  <c r="J148" i="46"/>
  <c r="I148" i="46"/>
  <c r="K148" i="46" s="1"/>
  <c r="H148" i="46"/>
  <c r="G148" i="46"/>
  <c r="F148" i="46"/>
  <c r="E148" i="46"/>
  <c r="D148" i="46"/>
  <c r="C148" i="46"/>
  <c r="B148" i="46"/>
  <c r="N147" i="46"/>
  <c r="M147" i="46"/>
  <c r="AL147" i="46" s="1"/>
  <c r="J147" i="46"/>
  <c r="I147" i="46"/>
  <c r="K147" i="46" s="1"/>
  <c r="H147" i="46"/>
  <c r="G147" i="46"/>
  <c r="F147" i="46"/>
  <c r="E147" i="46"/>
  <c r="D147" i="46"/>
  <c r="C147" i="46"/>
  <c r="B147" i="46"/>
  <c r="N146" i="46"/>
  <c r="AI146" i="46" s="1"/>
  <c r="M146" i="46"/>
  <c r="J146" i="46"/>
  <c r="I146" i="46"/>
  <c r="K146" i="46" s="1"/>
  <c r="H146" i="46"/>
  <c r="G146" i="46"/>
  <c r="F146" i="46"/>
  <c r="E146" i="46"/>
  <c r="D146" i="46"/>
  <c r="C146" i="46"/>
  <c r="B146" i="46"/>
  <c r="N145" i="46"/>
  <c r="M145" i="46"/>
  <c r="AL145" i="46" s="1"/>
  <c r="J145" i="46"/>
  <c r="I145" i="46"/>
  <c r="K145" i="46" s="1"/>
  <c r="H145" i="46"/>
  <c r="G145" i="46"/>
  <c r="F145" i="46"/>
  <c r="E145" i="46"/>
  <c r="D145" i="46"/>
  <c r="C145" i="46"/>
  <c r="B145" i="46"/>
  <c r="N144" i="46"/>
  <c r="AI144" i="46" s="1"/>
  <c r="M144" i="46"/>
  <c r="J144" i="46"/>
  <c r="I144" i="46"/>
  <c r="K144" i="46" s="1"/>
  <c r="H144" i="46"/>
  <c r="G144" i="46"/>
  <c r="F144" i="46"/>
  <c r="E144" i="46"/>
  <c r="D144" i="46"/>
  <c r="C144" i="46"/>
  <c r="B144" i="46"/>
  <c r="N143" i="46"/>
  <c r="M143" i="46"/>
  <c r="AL143" i="46" s="1"/>
  <c r="J143" i="46"/>
  <c r="I143" i="46"/>
  <c r="K143" i="46" s="1"/>
  <c r="H143" i="46"/>
  <c r="G143" i="46"/>
  <c r="F143" i="46"/>
  <c r="E143" i="46"/>
  <c r="D143" i="46"/>
  <c r="C143" i="46"/>
  <c r="B143" i="46"/>
  <c r="N142" i="46"/>
  <c r="AI142" i="46" s="1"/>
  <c r="M142" i="46"/>
  <c r="J142" i="46"/>
  <c r="I142" i="46"/>
  <c r="K142" i="46" s="1"/>
  <c r="H142" i="46"/>
  <c r="G142" i="46"/>
  <c r="F142" i="46"/>
  <c r="E142" i="46"/>
  <c r="D142" i="46"/>
  <c r="C142" i="46"/>
  <c r="B142" i="46"/>
  <c r="N141" i="46"/>
  <c r="M141" i="46"/>
  <c r="AL141" i="46" s="1"/>
  <c r="J141" i="46"/>
  <c r="I141" i="46"/>
  <c r="K141" i="46" s="1"/>
  <c r="H141" i="46"/>
  <c r="G141" i="46"/>
  <c r="F141" i="46"/>
  <c r="E141" i="46"/>
  <c r="D141" i="46"/>
  <c r="C141" i="46"/>
  <c r="B141" i="46"/>
  <c r="N140" i="46"/>
  <c r="AI140" i="46" s="1"/>
  <c r="M140" i="46"/>
  <c r="J140" i="46"/>
  <c r="I140" i="46"/>
  <c r="K140" i="46" s="1"/>
  <c r="H140" i="46"/>
  <c r="G140" i="46"/>
  <c r="F140" i="46"/>
  <c r="E140" i="46"/>
  <c r="D140" i="46"/>
  <c r="C140" i="46"/>
  <c r="B140" i="46"/>
  <c r="N139" i="46"/>
  <c r="M139" i="46"/>
  <c r="AL139" i="46" s="1"/>
  <c r="J139" i="46"/>
  <c r="I139" i="46"/>
  <c r="K139" i="46" s="1"/>
  <c r="H139" i="46"/>
  <c r="G139" i="46"/>
  <c r="F139" i="46"/>
  <c r="E139" i="46"/>
  <c r="D139" i="46"/>
  <c r="C139" i="46"/>
  <c r="B139" i="46"/>
  <c r="N138" i="46"/>
  <c r="AI138" i="46" s="1"/>
  <c r="M138" i="46"/>
  <c r="J138" i="46"/>
  <c r="I138" i="46"/>
  <c r="K138" i="46" s="1"/>
  <c r="H138" i="46"/>
  <c r="G138" i="46"/>
  <c r="F138" i="46"/>
  <c r="E138" i="46"/>
  <c r="D138" i="46"/>
  <c r="C138" i="46"/>
  <c r="B138" i="46"/>
  <c r="N137" i="46"/>
  <c r="M137" i="46"/>
  <c r="AL137" i="46" s="1"/>
  <c r="J137" i="46"/>
  <c r="I137" i="46"/>
  <c r="K137" i="46" s="1"/>
  <c r="H137" i="46"/>
  <c r="G137" i="46"/>
  <c r="F137" i="46"/>
  <c r="E137" i="46"/>
  <c r="D137" i="46"/>
  <c r="C137" i="46"/>
  <c r="B137" i="46"/>
  <c r="N136" i="46"/>
  <c r="AI136" i="46" s="1"/>
  <c r="M136" i="46"/>
  <c r="J136" i="46"/>
  <c r="I136" i="46"/>
  <c r="K136" i="46" s="1"/>
  <c r="H136" i="46"/>
  <c r="G136" i="46"/>
  <c r="F136" i="46"/>
  <c r="E136" i="46"/>
  <c r="D136" i="46"/>
  <c r="C136" i="46"/>
  <c r="B136" i="46"/>
  <c r="N135" i="46"/>
  <c r="M135" i="46"/>
  <c r="AL135" i="46" s="1"/>
  <c r="J135" i="46"/>
  <c r="I135" i="46"/>
  <c r="K135" i="46" s="1"/>
  <c r="H135" i="46"/>
  <c r="G135" i="46"/>
  <c r="F135" i="46"/>
  <c r="E135" i="46"/>
  <c r="D135" i="46"/>
  <c r="C135" i="46"/>
  <c r="B135" i="46"/>
  <c r="N134" i="46"/>
  <c r="AI134" i="46" s="1"/>
  <c r="M134" i="46"/>
  <c r="J134" i="46"/>
  <c r="I134" i="46"/>
  <c r="K134" i="46" s="1"/>
  <c r="H134" i="46"/>
  <c r="G134" i="46"/>
  <c r="F134" i="46"/>
  <c r="E134" i="46"/>
  <c r="D134" i="46"/>
  <c r="C134" i="46"/>
  <c r="B134" i="46"/>
  <c r="N133" i="46"/>
  <c r="M133" i="46"/>
  <c r="AL133" i="46" s="1"/>
  <c r="J133" i="46"/>
  <c r="I133" i="46"/>
  <c r="K133" i="46" s="1"/>
  <c r="H133" i="46"/>
  <c r="G133" i="46"/>
  <c r="F133" i="46"/>
  <c r="E133" i="46"/>
  <c r="D133" i="46"/>
  <c r="C133" i="46"/>
  <c r="B133" i="46"/>
  <c r="N132" i="46"/>
  <c r="AI132" i="46" s="1"/>
  <c r="M132" i="46"/>
  <c r="J132" i="46"/>
  <c r="I132" i="46"/>
  <c r="K132" i="46" s="1"/>
  <c r="H132" i="46"/>
  <c r="G132" i="46"/>
  <c r="F132" i="46"/>
  <c r="E132" i="46"/>
  <c r="D132" i="46"/>
  <c r="C132" i="46"/>
  <c r="B132" i="46"/>
  <c r="N131" i="46"/>
  <c r="M131" i="46"/>
  <c r="AL131" i="46" s="1"/>
  <c r="J131" i="46"/>
  <c r="I131" i="46"/>
  <c r="K131" i="46" s="1"/>
  <c r="H131" i="46"/>
  <c r="G131" i="46"/>
  <c r="F131" i="46"/>
  <c r="E131" i="46"/>
  <c r="D131" i="46"/>
  <c r="C131" i="46"/>
  <c r="B131" i="46"/>
  <c r="N130" i="46"/>
  <c r="AI130" i="46" s="1"/>
  <c r="M130" i="46"/>
  <c r="J130" i="46"/>
  <c r="I130" i="46"/>
  <c r="K130" i="46" s="1"/>
  <c r="H130" i="46"/>
  <c r="G130" i="46"/>
  <c r="F130" i="46"/>
  <c r="E130" i="46"/>
  <c r="D130" i="46"/>
  <c r="C130" i="46"/>
  <c r="B130" i="46"/>
  <c r="N129" i="46"/>
  <c r="M129" i="46"/>
  <c r="AL129" i="46" s="1"/>
  <c r="J129" i="46"/>
  <c r="I129" i="46"/>
  <c r="K129" i="46" s="1"/>
  <c r="H129" i="46"/>
  <c r="G129" i="46"/>
  <c r="F129" i="46"/>
  <c r="E129" i="46"/>
  <c r="D129" i="46"/>
  <c r="C129" i="46"/>
  <c r="B129" i="46"/>
  <c r="N128" i="46"/>
  <c r="AI128" i="46" s="1"/>
  <c r="M128" i="46"/>
  <c r="J128" i="46"/>
  <c r="I128" i="46"/>
  <c r="K128" i="46" s="1"/>
  <c r="H128" i="46"/>
  <c r="G128" i="46"/>
  <c r="F128" i="46"/>
  <c r="E128" i="46"/>
  <c r="D128" i="46"/>
  <c r="C128" i="46"/>
  <c r="B128" i="46"/>
  <c r="N127" i="46"/>
  <c r="M127" i="46"/>
  <c r="AL127" i="46" s="1"/>
  <c r="J127" i="46"/>
  <c r="I127" i="46"/>
  <c r="K127" i="46" s="1"/>
  <c r="H127" i="46"/>
  <c r="G127" i="46"/>
  <c r="F127" i="46"/>
  <c r="E127" i="46"/>
  <c r="D127" i="46"/>
  <c r="C127" i="46"/>
  <c r="B127" i="46"/>
  <c r="N126" i="46"/>
  <c r="AI126" i="46" s="1"/>
  <c r="M126" i="46"/>
  <c r="J126" i="46"/>
  <c r="I126" i="46"/>
  <c r="K126" i="46" s="1"/>
  <c r="H126" i="46"/>
  <c r="G126" i="46"/>
  <c r="F126" i="46"/>
  <c r="E126" i="46"/>
  <c r="D126" i="46"/>
  <c r="C126" i="46"/>
  <c r="B126" i="46"/>
  <c r="N125" i="46"/>
  <c r="M125" i="46"/>
  <c r="AL125" i="46" s="1"/>
  <c r="J125" i="46"/>
  <c r="I125" i="46"/>
  <c r="K125" i="46" s="1"/>
  <c r="H125" i="46"/>
  <c r="G125" i="46"/>
  <c r="F125" i="46"/>
  <c r="E125" i="46"/>
  <c r="D125" i="46"/>
  <c r="C125" i="46"/>
  <c r="B125" i="46"/>
  <c r="N124" i="46"/>
  <c r="AI124" i="46" s="1"/>
  <c r="M124" i="46"/>
  <c r="J124" i="46"/>
  <c r="I124" i="46"/>
  <c r="K124" i="46" s="1"/>
  <c r="H124" i="46"/>
  <c r="G124" i="46"/>
  <c r="F124" i="46"/>
  <c r="E124" i="46"/>
  <c r="D124" i="46"/>
  <c r="C124" i="46"/>
  <c r="B124" i="46"/>
  <c r="N123" i="46"/>
  <c r="M123" i="46"/>
  <c r="AL123" i="46" s="1"/>
  <c r="J123" i="46"/>
  <c r="I123" i="46"/>
  <c r="K123" i="46" s="1"/>
  <c r="H123" i="46"/>
  <c r="G123" i="46"/>
  <c r="F123" i="46"/>
  <c r="E123" i="46"/>
  <c r="D123" i="46"/>
  <c r="C123" i="46"/>
  <c r="B123" i="46"/>
  <c r="N122" i="46"/>
  <c r="AI122" i="46" s="1"/>
  <c r="M122" i="46"/>
  <c r="J122" i="46"/>
  <c r="I122" i="46"/>
  <c r="K122" i="46" s="1"/>
  <c r="H122" i="46"/>
  <c r="G122" i="46"/>
  <c r="F122" i="46"/>
  <c r="E122" i="46"/>
  <c r="D122" i="46"/>
  <c r="C122" i="46"/>
  <c r="B122" i="46"/>
  <c r="N121" i="46"/>
  <c r="M121" i="46"/>
  <c r="AL121" i="46" s="1"/>
  <c r="J121" i="46"/>
  <c r="I121" i="46"/>
  <c r="K121" i="46" s="1"/>
  <c r="H121" i="46"/>
  <c r="G121" i="46"/>
  <c r="F121" i="46"/>
  <c r="E121" i="46"/>
  <c r="D121" i="46"/>
  <c r="C121" i="46"/>
  <c r="B121" i="46"/>
  <c r="N120" i="46"/>
  <c r="AI120" i="46" s="1"/>
  <c r="M120" i="46"/>
  <c r="J120" i="46"/>
  <c r="I120" i="46"/>
  <c r="K120" i="46" s="1"/>
  <c r="H120" i="46"/>
  <c r="G120" i="46"/>
  <c r="F120" i="46"/>
  <c r="E120" i="46"/>
  <c r="D120" i="46"/>
  <c r="C120" i="46"/>
  <c r="B120" i="46"/>
  <c r="N119" i="46"/>
  <c r="M119" i="46"/>
  <c r="AL119" i="46" s="1"/>
  <c r="J119" i="46"/>
  <c r="I119" i="46"/>
  <c r="K119" i="46" s="1"/>
  <c r="H119" i="46"/>
  <c r="G119" i="46"/>
  <c r="F119" i="46"/>
  <c r="E119" i="46"/>
  <c r="D119" i="46"/>
  <c r="C119" i="46"/>
  <c r="B119" i="46"/>
  <c r="N118" i="46"/>
  <c r="AI118" i="46" s="1"/>
  <c r="M118" i="46"/>
  <c r="J118" i="46"/>
  <c r="I118" i="46"/>
  <c r="K118" i="46" s="1"/>
  <c r="H118" i="46"/>
  <c r="G118" i="46"/>
  <c r="F118" i="46"/>
  <c r="E118" i="46"/>
  <c r="D118" i="46"/>
  <c r="C118" i="46"/>
  <c r="B118" i="46"/>
  <c r="N117" i="46"/>
  <c r="M117" i="46"/>
  <c r="AL117" i="46" s="1"/>
  <c r="J117" i="46"/>
  <c r="I117" i="46"/>
  <c r="K117" i="46" s="1"/>
  <c r="H117" i="46"/>
  <c r="G117" i="46"/>
  <c r="F117" i="46"/>
  <c r="E117" i="46"/>
  <c r="D117" i="46"/>
  <c r="C117" i="46"/>
  <c r="B117" i="46"/>
  <c r="N116" i="46"/>
  <c r="AI116" i="46" s="1"/>
  <c r="M116" i="46"/>
  <c r="J116" i="46"/>
  <c r="I116" i="46"/>
  <c r="K116" i="46" s="1"/>
  <c r="H116" i="46"/>
  <c r="G116" i="46"/>
  <c r="F116" i="46"/>
  <c r="E116" i="46"/>
  <c r="D116" i="46"/>
  <c r="C116" i="46"/>
  <c r="B116" i="46"/>
  <c r="N115" i="46"/>
  <c r="M115" i="46"/>
  <c r="AL115" i="46" s="1"/>
  <c r="J115" i="46"/>
  <c r="I115" i="46"/>
  <c r="K115" i="46" s="1"/>
  <c r="H115" i="46"/>
  <c r="G115" i="46"/>
  <c r="F115" i="46"/>
  <c r="E115" i="46"/>
  <c r="D115" i="46"/>
  <c r="C115" i="46"/>
  <c r="B115" i="46"/>
  <c r="N114" i="46"/>
  <c r="AI114" i="46" s="1"/>
  <c r="M114" i="46"/>
  <c r="J114" i="46"/>
  <c r="I114" i="46"/>
  <c r="K114" i="46" s="1"/>
  <c r="H114" i="46"/>
  <c r="G114" i="46"/>
  <c r="F114" i="46"/>
  <c r="E114" i="46"/>
  <c r="D114" i="46"/>
  <c r="C114" i="46"/>
  <c r="B114" i="46"/>
  <c r="N113" i="46"/>
  <c r="M113" i="46"/>
  <c r="AL113" i="46" s="1"/>
  <c r="J113" i="46"/>
  <c r="I113" i="46"/>
  <c r="K113" i="46" s="1"/>
  <c r="H113" i="46"/>
  <c r="G113" i="46"/>
  <c r="F113" i="46"/>
  <c r="E113" i="46"/>
  <c r="D113" i="46"/>
  <c r="C113" i="46"/>
  <c r="B113" i="46"/>
  <c r="N112" i="46"/>
  <c r="AI112" i="46" s="1"/>
  <c r="M112" i="46"/>
  <c r="J112" i="46"/>
  <c r="I112" i="46"/>
  <c r="K112" i="46" s="1"/>
  <c r="H112" i="46"/>
  <c r="G112" i="46"/>
  <c r="F112" i="46"/>
  <c r="E112" i="46"/>
  <c r="D112" i="46"/>
  <c r="C112" i="46"/>
  <c r="B112" i="46"/>
  <c r="N111" i="46"/>
  <c r="M111" i="46"/>
  <c r="AL111" i="46" s="1"/>
  <c r="J111" i="46"/>
  <c r="I111" i="46"/>
  <c r="K111" i="46" s="1"/>
  <c r="H111" i="46"/>
  <c r="G111" i="46"/>
  <c r="F111" i="46"/>
  <c r="E111" i="46"/>
  <c r="D111" i="46"/>
  <c r="C111" i="46"/>
  <c r="B111" i="46"/>
  <c r="N110" i="46"/>
  <c r="AI110" i="46" s="1"/>
  <c r="M110" i="46"/>
  <c r="J110" i="46"/>
  <c r="I110" i="46"/>
  <c r="K110" i="46" s="1"/>
  <c r="H110" i="46"/>
  <c r="G110" i="46"/>
  <c r="F110" i="46"/>
  <c r="E110" i="46"/>
  <c r="D110" i="46"/>
  <c r="C110" i="46"/>
  <c r="B110" i="46"/>
  <c r="N109" i="46"/>
  <c r="M109" i="46"/>
  <c r="AL109" i="46" s="1"/>
  <c r="J109" i="46"/>
  <c r="I109" i="46"/>
  <c r="K109" i="46" s="1"/>
  <c r="H109" i="46"/>
  <c r="G109" i="46"/>
  <c r="F109" i="46"/>
  <c r="E109" i="46"/>
  <c r="D109" i="46"/>
  <c r="C109" i="46"/>
  <c r="B109" i="46"/>
  <c r="N108" i="46"/>
  <c r="AI108" i="46" s="1"/>
  <c r="M108" i="46"/>
  <c r="J108" i="46"/>
  <c r="I108" i="46"/>
  <c r="K108" i="46" s="1"/>
  <c r="H108" i="46"/>
  <c r="G108" i="46"/>
  <c r="F108" i="46"/>
  <c r="E108" i="46"/>
  <c r="D108" i="46"/>
  <c r="C108" i="46"/>
  <c r="B108" i="46"/>
  <c r="N107" i="46"/>
  <c r="M107" i="46"/>
  <c r="AL107" i="46" s="1"/>
  <c r="J107" i="46"/>
  <c r="I107" i="46"/>
  <c r="K107" i="46" s="1"/>
  <c r="H107" i="46"/>
  <c r="G107" i="46"/>
  <c r="F107" i="46"/>
  <c r="E107" i="46"/>
  <c r="D107" i="46"/>
  <c r="C107" i="46"/>
  <c r="B107" i="46"/>
  <c r="N106" i="46"/>
  <c r="AI106" i="46" s="1"/>
  <c r="M106" i="46"/>
  <c r="J106" i="46"/>
  <c r="I106" i="46"/>
  <c r="K106" i="46" s="1"/>
  <c r="H106" i="46"/>
  <c r="G106" i="46"/>
  <c r="F106" i="46"/>
  <c r="E106" i="46"/>
  <c r="D106" i="46"/>
  <c r="C106" i="46"/>
  <c r="B106" i="46"/>
  <c r="N105" i="46"/>
  <c r="M105" i="46"/>
  <c r="AL105" i="46" s="1"/>
  <c r="J105" i="46"/>
  <c r="I105" i="46"/>
  <c r="K105" i="46" s="1"/>
  <c r="H105" i="46"/>
  <c r="G105" i="46"/>
  <c r="F105" i="46"/>
  <c r="E105" i="46"/>
  <c r="D105" i="46"/>
  <c r="C105" i="46"/>
  <c r="B105" i="46"/>
  <c r="N104" i="46"/>
  <c r="AI104" i="46" s="1"/>
  <c r="M104" i="46"/>
  <c r="J104" i="46"/>
  <c r="I104" i="46"/>
  <c r="K104" i="46" s="1"/>
  <c r="H104" i="46"/>
  <c r="G104" i="46"/>
  <c r="F104" i="46"/>
  <c r="E104" i="46"/>
  <c r="D104" i="46"/>
  <c r="C104" i="46"/>
  <c r="B104" i="46"/>
  <c r="N103" i="46"/>
  <c r="M103" i="46"/>
  <c r="AL103" i="46" s="1"/>
  <c r="J103" i="46"/>
  <c r="I103" i="46"/>
  <c r="K103" i="46" s="1"/>
  <c r="H103" i="46"/>
  <c r="G103" i="46"/>
  <c r="F103" i="46"/>
  <c r="E103" i="46"/>
  <c r="D103" i="46"/>
  <c r="C103" i="46"/>
  <c r="B103" i="46"/>
  <c r="N102" i="46"/>
  <c r="AI102" i="46" s="1"/>
  <c r="M102" i="46"/>
  <c r="J102" i="46"/>
  <c r="I102" i="46"/>
  <c r="K102" i="46" s="1"/>
  <c r="H102" i="46"/>
  <c r="G102" i="46"/>
  <c r="F102" i="46"/>
  <c r="E102" i="46"/>
  <c r="D102" i="46"/>
  <c r="C102" i="46"/>
  <c r="B102" i="46"/>
  <c r="N101" i="46"/>
  <c r="M101" i="46"/>
  <c r="AL101" i="46" s="1"/>
  <c r="J101" i="46"/>
  <c r="I101" i="46"/>
  <c r="K101" i="46" s="1"/>
  <c r="H101" i="46"/>
  <c r="G101" i="46"/>
  <c r="F101" i="46"/>
  <c r="E101" i="46"/>
  <c r="D101" i="46"/>
  <c r="C101" i="46"/>
  <c r="B101" i="46"/>
  <c r="N100" i="46"/>
  <c r="AI100" i="46" s="1"/>
  <c r="M100" i="46"/>
  <c r="J100" i="46"/>
  <c r="I100" i="46"/>
  <c r="K100" i="46" s="1"/>
  <c r="H100" i="46"/>
  <c r="G100" i="46"/>
  <c r="F100" i="46"/>
  <c r="E100" i="46"/>
  <c r="D100" i="46"/>
  <c r="C100" i="46"/>
  <c r="B100" i="46"/>
  <c r="N99" i="46"/>
  <c r="M99" i="46"/>
  <c r="AL99" i="46" s="1"/>
  <c r="J99" i="46"/>
  <c r="I99" i="46"/>
  <c r="K99" i="46" s="1"/>
  <c r="H99" i="46"/>
  <c r="G99" i="46"/>
  <c r="F99" i="46"/>
  <c r="E99" i="46"/>
  <c r="D99" i="46"/>
  <c r="C99" i="46"/>
  <c r="B99" i="46"/>
  <c r="N98" i="46"/>
  <c r="AI98" i="46" s="1"/>
  <c r="M98" i="46"/>
  <c r="J98" i="46"/>
  <c r="I98" i="46"/>
  <c r="K98" i="46" s="1"/>
  <c r="H98" i="46"/>
  <c r="G98" i="46"/>
  <c r="F98" i="46"/>
  <c r="E98" i="46"/>
  <c r="D98" i="46"/>
  <c r="C98" i="46"/>
  <c r="B98" i="46"/>
  <c r="N97" i="46"/>
  <c r="M97" i="46"/>
  <c r="AL97" i="46" s="1"/>
  <c r="J97" i="46"/>
  <c r="I97" i="46"/>
  <c r="K97" i="46" s="1"/>
  <c r="H97" i="46"/>
  <c r="G97" i="46"/>
  <c r="F97" i="46"/>
  <c r="E97" i="46"/>
  <c r="D97" i="46"/>
  <c r="C97" i="46"/>
  <c r="B97" i="46"/>
  <c r="N96" i="46"/>
  <c r="AI96" i="46" s="1"/>
  <c r="M96" i="46"/>
  <c r="J96" i="46"/>
  <c r="I96" i="46"/>
  <c r="K96" i="46" s="1"/>
  <c r="H96" i="46"/>
  <c r="G96" i="46"/>
  <c r="F96" i="46"/>
  <c r="E96" i="46"/>
  <c r="D96" i="46"/>
  <c r="C96" i="46"/>
  <c r="B96" i="46"/>
  <c r="N95" i="46"/>
  <c r="M95" i="46"/>
  <c r="AL95" i="46" s="1"/>
  <c r="J95" i="46"/>
  <c r="I95" i="46"/>
  <c r="K95" i="46" s="1"/>
  <c r="H95" i="46"/>
  <c r="G95" i="46"/>
  <c r="F95" i="46"/>
  <c r="E95" i="46"/>
  <c r="D95" i="46"/>
  <c r="C95" i="46"/>
  <c r="B95" i="46"/>
  <c r="N94" i="46"/>
  <c r="AI94" i="46" s="1"/>
  <c r="M94" i="46"/>
  <c r="J94" i="46"/>
  <c r="I94" i="46"/>
  <c r="K94" i="46" s="1"/>
  <c r="H94" i="46"/>
  <c r="G94" i="46"/>
  <c r="F94" i="46"/>
  <c r="E94" i="46"/>
  <c r="D94" i="46"/>
  <c r="C94" i="46"/>
  <c r="B94" i="46"/>
  <c r="N93" i="46"/>
  <c r="M93" i="46"/>
  <c r="AL93" i="46" s="1"/>
  <c r="J93" i="46"/>
  <c r="I93" i="46"/>
  <c r="K93" i="46" s="1"/>
  <c r="H93" i="46"/>
  <c r="G93" i="46"/>
  <c r="F93" i="46"/>
  <c r="E93" i="46"/>
  <c r="D93" i="46"/>
  <c r="C93" i="46"/>
  <c r="B93" i="46"/>
  <c r="N92" i="46"/>
  <c r="AI92" i="46" s="1"/>
  <c r="M92" i="46"/>
  <c r="J92" i="46"/>
  <c r="I92" i="46"/>
  <c r="K92" i="46" s="1"/>
  <c r="H92" i="46"/>
  <c r="G92" i="46"/>
  <c r="F92" i="46"/>
  <c r="E92" i="46"/>
  <c r="D92" i="46"/>
  <c r="C92" i="46"/>
  <c r="B92" i="46"/>
  <c r="N91" i="46"/>
  <c r="M91" i="46"/>
  <c r="AL91" i="46" s="1"/>
  <c r="J91" i="46"/>
  <c r="I91" i="46"/>
  <c r="K91" i="46" s="1"/>
  <c r="H91" i="46"/>
  <c r="G91" i="46"/>
  <c r="F91" i="46"/>
  <c r="E91" i="46"/>
  <c r="D91" i="46"/>
  <c r="C91" i="46"/>
  <c r="B91" i="46"/>
  <c r="N90" i="46"/>
  <c r="AI90" i="46" s="1"/>
  <c r="M90" i="46"/>
  <c r="J90" i="46"/>
  <c r="I90" i="46"/>
  <c r="K90" i="46" s="1"/>
  <c r="H90" i="46"/>
  <c r="G90" i="46"/>
  <c r="F90" i="46"/>
  <c r="E90" i="46"/>
  <c r="D90" i="46"/>
  <c r="C90" i="46"/>
  <c r="B90" i="46"/>
  <c r="N89" i="46"/>
  <c r="M89" i="46"/>
  <c r="AL89" i="46" s="1"/>
  <c r="J89" i="46"/>
  <c r="I89" i="46"/>
  <c r="K89" i="46" s="1"/>
  <c r="H89" i="46"/>
  <c r="G89" i="46"/>
  <c r="F89" i="46"/>
  <c r="E89" i="46"/>
  <c r="D89" i="46"/>
  <c r="C89" i="46"/>
  <c r="B89" i="46"/>
  <c r="N88" i="46"/>
  <c r="AI88" i="46" s="1"/>
  <c r="M88" i="46"/>
  <c r="J88" i="46"/>
  <c r="I88" i="46"/>
  <c r="K88" i="46" s="1"/>
  <c r="H88" i="46"/>
  <c r="G88" i="46"/>
  <c r="F88" i="46"/>
  <c r="E88" i="46"/>
  <c r="D88" i="46"/>
  <c r="C88" i="46"/>
  <c r="B88" i="46"/>
  <c r="N87" i="46"/>
  <c r="M87" i="46"/>
  <c r="AL87" i="46" s="1"/>
  <c r="J87" i="46"/>
  <c r="I87" i="46"/>
  <c r="K87" i="46" s="1"/>
  <c r="H87" i="46"/>
  <c r="G87" i="46"/>
  <c r="F87" i="46"/>
  <c r="E87" i="46"/>
  <c r="D87" i="46"/>
  <c r="C87" i="46"/>
  <c r="B87" i="46"/>
  <c r="N86" i="46"/>
  <c r="AI86" i="46" s="1"/>
  <c r="M86" i="46"/>
  <c r="J86" i="46"/>
  <c r="I86" i="46"/>
  <c r="K86" i="46" s="1"/>
  <c r="H86" i="46"/>
  <c r="G86" i="46"/>
  <c r="F86" i="46"/>
  <c r="E86" i="46"/>
  <c r="D86" i="46"/>
  <c r="C86" i="46"/>
  <c r="B86" i="46"/>
  <c r="N85" i="46"/>
  <c r="M85" i="46"/>
  <c r="AL85" i="46" s="1"/>
  <c r="J85" i="46"/>
  <c r="I85" i="46"/>
  <c r="K85" i="46" s="1"/>
  <c r="H85" i="46"/>
  <c r="G85" i="46"/>
  <c r="F85" i="46"/>
  <c r="E85" i="46"/>
  <c r="D85" i="46"/>
  <c r="C85" i="46"/>
  <c r="B85" i="46"/>
  <c r="N84" i="46"/>
  <c r="AI84" i="46" s="1"/>
  <c r="M84" i="46"/>
  <c r="J84" i="46"/>
  <c r="I84" i="46"/>
  <c r="K84" i="46" s="1"/>
  <c r="H84" i="46"/>
  <c r="G84" i="46"/>
  <c r="F84" i="46"/>
  <c r="E84" i="46"/>
  <c r="D84" i="46"/>
  <c r="C84" i="46"/>
  <c r="B84" i="46"/>
  <c r="N83" i="46"/>
  <c r="M83" i="46"/>
  <c r="AL83" i="46" s="1"/>
  <c r="J83" i="46"/>
  <c r="I83" i="46"/>
  <c r="K83" i="46" s="1"/>
  <c r="H83" i="46"/>
  <c r="G83" i="46"/>
  <c r="F83" i="46"/>
  <c r="E83" i="46"/>
  <c r="D83" i="46"/>
  <c r="C83" i="46"/>
  <c r="B83" i="46"/>
  <c r="N82" i="46"/>
  <c r="AI82" i="46" s="1"/>
  <c r="M82" i="46"/>
  <c r="J82" i="46"/>
  <c r="I82" i="46"/>
  <c r="K82" i="46" s="1"/>
  <c r="H82" i="46"/>
  <c r="G82" i="46"/>
  <c r="F82" i="46"/>
  <c r="E82" i="46"/>
  <c r="D82" i="46"/>
  <c r="C82" i="46"/>
  <c r="B82" i="46"/>
  <c r="N81" i="46"/>
  <c r="M81" i="46"/>
  <c r="AL81" i="46" s="1"/>
  <c r="J81" i="46"/>
  <c r="I81" i="46"/>
  <c r="K81" i="46" s="1"/>
  <c r="H81" i="46"/>
  <c r="G81" i="46"/>
  <c r="F81" i="46"/>
  <c r="E81" i="46"/>
  <c r="D81" i="46"/>
  <c r="C81" i="46"/>
  <c r="B81" i="46"/>
  <c r="N80" i="46"/>
  <c r="AI80" i="46" s="1"/>
  <c r="M80" i="46"/>
  <c r="J80" i="46"/>
  <c r="I80" i="46"/>
  <c r="K80" i="46" s="1"/>
  <c r="H80" i="46"/>
  <c r="G80" i="46"/>
  <c r="F80" i="46"/>
  <c r="E80" i="46"/>
  <c r="D80" i="46"/>
  <c r="C80" i="46"/>
  <c r="B80" i="46"/>
  <c r="N79" i="46"/>
  <c r="M79" i="46"/>
  <c r="AL79" i="46" s="1"/>
  <c r="J79" i="46"/>
  <c r="I79" i="46"/>
  <c r="K79" i="46" s="1"/>
  <c r="H79" i="46"/>
  <c r="G79" i="46"/>
  <c r="F79" i="46"/>
  <c r="E79" i="46"/>
  <c r="D79" i="46"/>
  <c r="C79" i="46"/>
  <c r="B79" i="46"/>
  <c r="N78" i="46"/>
  <c r="AI78" i="46" s="1"/>
  <c r="M78" i="46"/>
  <c r="J78" i="46"/>
  <c r="I78" i="46"/>
  <c r="K78" i="46" s="1"/>
  <c r="H78" i="46"/>
  <c r="G78" i="46"/>
  <c r="F78" i="46"/>
  <c r="E78" i="46"/>
  <c r="D78" i="46"/>
  <c r="C78" i="46"/>
  <c r="B78" i="46"/>
  <c r="N77" i="46"/>
  <c r="M77" i="46"/>
  <c r="AL77" i="46" s="1"/>
  <c r="J77" i="46"/>
  <c r="I77" i="46"/>
  <c r="K77" i="46" s="1"/>
  <c r="H77" i="46"/>
  <c r="G77" i="46"/>
  <c r="F77" i="46"/>
  <c r="E77" i="46"/>
  <c r="D77" i="46"/>
  <c r="C77" i="46"/>
  <c r="B77" i="46"/>
  <c r="N76" i="46"/>
  <c r="AI76" i="46" s="1"/>
  <c r="M76" i="46"/>
  <c r="J76" i="46"/>
  <c r="I76" i="46"/>
  <c r="K76" i="46" s="1"/>
  <c r="H76" i="46"/>
  <c r="G76" i="46"/>
  <c r="F76" i="46"/>
  <c r="E76" i="46"/>
  <c r="D76" i="46"/>
  <c r="C76" i="46"/>
  <c r="B76" i="46"/>
  <c r="N75" i="46"/>
  <c r="M75" i="46"/>
  <c r="AL75" i="46" s="1"/>
  <c r="J75" i="46"/>
  <c r="I75" i="46"/>
  <c r="K75" i="46" s="1"/>
  <c r="H75" i="46"/>
  <c r="G75" i="46"/>
  <c r="F75" i="46"/>
  <c r="E75" i="46"/>
  <c r="D75" i="46"/>
  <c r="C75" i="46"/>
  <c r="B75" i="46"/>
  <c r="N74" i="46"/>
  <c r="AI74" i="46" s="1"/>
  <c r="M74" i="46"/>
  <c r="J74" i="46"/>
  <c r="I74" i="46"/>
  <c r="K74" i="46" s="1"/>
  <c r="H74" i="46"/>
  <c r="G74" i="46"/>
  <c r="F74" i="46"/>
  <c r="E74" i="46"/>
  <c r="D74" i="46"/>
  <c r="C74" i="46"/>
  <c r="B74" i="46"/>
  <c r="N73" i="46"/>
  <c r="M73" i="46"/>
  <c r="AL73" i="46" s="1"/>
  <c r="J73" i="46"/>
  <c r="I73" i="46"/>
  <c r="K73" i="46" s="1"/>
  <c r="H73" i="46"/>
  <c r="G73" i="46"/>
  <c r="F73" i="46"/>
  <c r="E73" i="46"/>
  <c r="D73" i="46"/>
  <c r="C73" i="46"/>
  <c r="B73" i="46"/>
  <c r="N72" i="46"/>
  <c r="AI72" i="46" s="1"/>
  <c r="M72" i="46"/>
  <c r="J72" i="46"/>
  <c r="I72" i="46"/>
  <c r="K72" i="46" s="1"/>
  <c r="H72" i="46"/>
  <c r="G72" i="46"/>
  <c r="F72" i="46"/>
  <c r="E72" i="46"/>
  <c r="D72" i="46"/>
  <c r="C72" i="46"/>
  <c r="B72" i="46"/>
  <c r="N71" i="46"/>
  <c r="M71" i="46"/>
  <c r="AL71" i="46" s="1"/>
  <c r="J71" i="46"/>
  <c r="I71" i="46"/>
  <c r="K71" i="46" s="1"/>
  <c r="H71" i="46"/>
  <c r="G71" i="46"/>
  <c r="F71" i="46"/>
  <c r="E71" i="46"/>
  <c r="D71" i="46"/>
  <c r="C71" i="46"/>
  <c r="B71" i="46"/>
  <c r="N70" i="46"/>
  <c r="AI70" i="46" s="1"/>
  <c r="M70" i="46"/>
  <c r="J70" i="46"/>
  <c r="I70" i="46"/>
  <c r="K70" i="46" s="1"/>
  <c r="H70" i="46"/>
  <c r="G70" i="46"/>
  <c r="F70" i="46"/>
  <c r="E70" i="46"/>
  <c r="D70" i="46"/>
  <c r="C70" i="46"/>
  <c r="B70" i="46"/>
  <c r="N69" i="46"/>
  <c r="M69" i="46"/>
  <c r="AL69" i="46" s="1"/>
  <c r="J69" i="46"/>
  <c r="I69" i="46"/>
  <c r="K69" i="46" s="1"/>
  <c r="H69" i="46"/>
  <c r="G69" i="46"/>
  <c r="F69" i="46"/>
  <c r="E69" i="46"/>
  <c r="D69" i="46"/>
  <c r="C69" i="46"/>
  <c r="B69" i="46"/>
  <c r="N68" i="46"/>
  <c r="AI68" i="46" s="1"/>
  <c r="M68" i="46"/>
  <c r="J68" i="46"/>
  <c r="I68" i="46"/>
  <c r="K68" i="46" s="1"/>
  <c r="H68" i="46"/>
  <c r="G68" i="46"/>
  <c r="F68" i="46"/>
  <c r="E68" i="46"/>
  <c r="D68" i="46"/>
  <c r="C68" i="46"/>
  <c r="B68" i="46"/>
  <c r="N67" i="46"/>
  <c r="M67" i="46"/>
  <c r="AL67" i="46" s="1"/>
  <c r="J67" i="46"/>
  <c r="I67" i="46"/>
  <c r="K67" i="46" s="1"/>
  <c r="H67" i="46"/>
  <c r="G67" i="46"/>
  <c r="F67" i="46"/>
  <c r="E67" i="46"/>
  <c r="D67" i="46"/>
  <c r="C67" i="46"/>
  <c r="B67" i="46"/>
  <c r="N66" i="46"/>
  <c r="AI66" i="46" s="1"/>
  <c r="M66" i="46"/>
  <c r="J66" i="46"/>
  <c r="I66" i="46"/>
  <c r="K66" i="46" s="1"/>
  <c r="H66" i="46"/>
  <c r="G66" i="46"/>
  <c r="F66" i="46"/>
  <c r="E66" i="46"/>
  <c r="D66" i="46"/>
  <c r="C66" i="46"/>
  <c r="B66" i="46"/>
  <c r="N65" i="46"/>
  <c r="M65" i="46"/>
  <c r="AL65" i="46" s="1"/>
  <c r="J65" i="46"/>
  <c r="I65" i="46"/>
  <c r="K65" i="46" s="1"/>
  <c r="H65" i="46"/>
  <c r="G65" i="46"/>
  <c r="F65" i="46"/>
  <c r="E65" i="46"/>
  <c r="D65" i="46"/>
  <c r="C65" i="46"/>
  <c r="B65" i="46"/>
  <c r="N64" i="46"/>
  <c r="AI64" i="46" s="1"/>
  <c r="M64" i="46"/>
  <c r="J64" i="46"/>
  <c r="I64" i="46"/>
  <c r="K64" i="46" s="1"/>
  <c r="H64" i="46"/>
  <c r="G64" i="46"/>
  <c r="F64" i="46"/>
  <c r="E64" i="46"/>
  <c r="D64" i="46"/>
  <c r="C64" i="46"/>
  <c r="B64" i="46"/>
  <c r="N63" i="46"/>
  <c r="M63" i="46"/>
  <c r="AL63" i="46" s="1"/>
  <c r="J63" i="46"/>
  <c r="I63" i="46"/>
  <c r="K63" i="46" s="1"/>
  <c r="H63" i="46"/>
  <c r="G63" i="46"/>
  <c r="F63" i="46"/>
  <c r="E63" i="46"/>
  <c r="D63" i="46"/>
  <c r="C63" i="46"/>
  <c r="B63" i="46"/>
  <c r="N62" i="46"/>
  <c r="AI62" i="46" s="1"/>
  <c r="M62" i="46"/>
  <c r="J62" i="46"/>
  <c r="I62" i="46"/>
  <c r="K62" i="46" s="1"/>
  <c r="H62" i="46"/>
  <c r="G62" i="46"/>
  <c r="F62" i="46"/>
  <c r="E62" i="46"/>
  <c r="D62" i="46"/>
  <c r="C62" i="46"/>
  <c r="B62" i="46"/>
  <c r="N61" i="46"/>
  <c r="M61" i="46"/>
  <c r="AL61" i="46" s="1"/>
  <c r="J61" i="46"/>
  <c r="I61" i="46"/>
  <c r="K61" i="46" s="1"/>
  <c r="H61" i="46"/>
  <c r="G61" i="46"/>
  <c r="F61" i="46"/>
  <c r="E61" i="46"/>
  <c r="D61" i="46"/>
  <c r="C61" i="46"/>
  <c r="B61" i="46"/>
  <c r="N60" i="46"/>
  <c r="AI60" i="46" s="1"/>
  <c r="M60" i="46"/>
  <c r="J60" i="46"/>
  <c r="I60" i="46"/>
  <c r="K60" i="46" s="1"/>
  <c r="H60" i="46"/>
  <c r="G60" i="46"/>
  <c r="F60" i="46"/>
  <c r="E60" i="46"/>
  <c r="D60" i="46"/>
  <c r="C60" i="46"/>
  <c r="B60" i="46"/>
  <c r="N59" i="46"/>
  <c r="M59" i="46"/>
  <c r="AL59" i="46" s="1"/>
  <c r="J59" i="46"/>
  <c r="I59" i="46"/>
  <c r="K59" i="46" s="1"/>
  <c r="H59" i="46"/>
  <c r="G59" i="46"/>
  <c r="F59" i="46"/>
  <c r="E59" i="46"/>
  <c r="D59" i="46"/>
  <c r="C59" i="46"/>
  <c r="B59" i="46"/>
  <c r="N58" i="46"/>
  <c r="AI58" i="46" s="1"/>
  <c r="M58" i="46"/>
  <c r="J58" i="46"/>
  <c r="I58" i="46"/>
  <c r="K58" i="46" s="1"/>
  <c r="H58" i="46"/>
  <c r="G58" i="46"/>
  <c r="F58" i="46"/>
  <c r="E58" i="46"/>
  <c r="D58" i="46"/>
  <c r="C58" i="46"/>
  <c r="B58" i="46"/>
  <c r="N57" i="46"/>
  <c r="M57" i="46"/>
  <c r="AL57" i="46" s="1"/>
  <c r="J57" i="46"/>
  <c r="I57" i="46"/>
  <c r="K57" i="46" s="1"/>
  <c r="H57" i="46"/>
  <c r="G57" i="46"/>
  <c r="F57" i="46"/>
  <c r="E57" i="46"/>
  <c r="D57" i="46"/>
  <c r="C57" i="46"/>
  <c r="B57" i="46"/>
  <c r="N56" i="46"/>
  <c r="AI56" i="46" s="1"/>
  <c r="M56" i="46"/>
  <c r="J56" i="46"/>
  <c r="I56" i="46"/>
  <c r="K56" i="46" s="1"/>
  <c r="H56" i="46"/>
  <c r="G56" i="46"/>
  <c r="F56" i="46"/>
  <c r="E56" i="46"/>
  <c r="D56" i="46"/>
  <c r="C56" i="46"/>
  <c r="B56" i="46"/>
  <c r="N55" i="46"/>
  <c r="M55" i="46"/>
  <c r="AL55" i="46" s="1"/>
  <c r="J55" i="46"/>
  <c r="I55" i="46"/>
  <c r="K55" i="46" s="1"/>
  <c r="H55" i="46"/>
  <c r="G55" i="46"/>
  <c r="F55" i="46"/>
  <c r="E55" i="46"/>
  <c r="D55" i="46"/>
  <c r="C55" i="46"/>
  <c r="B55" i="46"/>
  <c r="N54" i="46"/>
  <c r="AI54" i="46" s="1"/>
  <c r="M54" i="46"/>
  <c r="J54" i="46"/>
  <c r="I54" i="46"/>
  <c r="K54" i="46" s="1"/>
  <c r="H54" i="46"/>
  <c r="G54" i="46"/>
  <c r="F54" i="46"/>
  <c r="E54" i="46"/>
  <c r="D54" i="46"/>
  <c r="C54" i="46"/>
  <c r="B54" i="46"/>
  <c r="N53" i="46"/>
  <c r="M53" i="46"/>
  <c r="AL53" i="46" s="1"/>
  <c r="J53" i="46"/>
  <c r="I53" i="46"/>
  <c r="K53" i="46" s="1"/>
  <c r="H53" i="46"/>
  <c r="G53" i="46"/>
  <c r="F53" i="46"/>
  <c r="E53" i="46"/>
  <c r="D53" i="46"/>
  <c r="C53" i="46"/>
  <c r="B53" i="46"/>
  <c r="N52" i="46"/>
  <c r="AI52" i="46" s="1"/>
  <c r="M52" i="46"/>
  <c r="J52" i="46"/>
  <c r="I52" i="46"/>
  <c r="K52" i="46" s="1"/>
  <c r="H52" i="46"/>
  <c r="G52" i="46"/>
  <c r="F52" i="46"/>
  <c r="E52" i="46"/>
  <c r="D52" i="46"/>
  <c r="C52" i="46"/>
  <c r="B52" i="46"/>
  <c r="N51" i="46"/>
  <c r="M51" i="46"/>
  <c r="AL51" i="46" s="1"/>
  <c r="J51" i="46"/>
  <c r="I51" i="46"/>
  <c r="K51" i="46" s="1"/>
  <c r="H51" i="46"/>
  <c r="G51" i="46"/>
  <c r="F51" i="46"/>
  <c r="E51" i="46"/>
  <c r="D51" i="46"/>
  <c r="C51" i="46"/>
  <c r="B51" i="46"/>
  <c r="N50" i="46"/>
  <c r="AI50" i="46" s="1"/>
  <c r="M50" i="46"/>
  <c r="J50" i="46"/>
  <c r="I50" i="46"/>
  <c r="K50" i="46" s="1"/>
  <c r="H50" i="46"/>
  <c r="G50" i="46"/>
  <c r="F50" i="46"/>
  <c r="E50" i="46"/>
  <c r="D50" i="46"/>
  <c r="C50" i="46"/>
  <c r="B50" i="46"/>
  <c r="N49" i="46"/>
  <c r="M49" i="46"/>
  <c r="AL49" i="46" s="1"/>
  <c r="J49" i="46"/>
  <c r="I49" i="46"/>
  <c r="K49" i="46" s="1"/>
  <c r="H49" i="46"/>
  <c r="G49" i="46"/>
  <c r="F49" i="46"/>
  <c r="E49" i="46"/>
  <c r="D49" i="46"/>
  <c r="C49" i="46"/>
  <c r="B49" i="46"/>
  <c r="N48" i="46"/>
  <c r="AI48" i="46" s="1"/>
  <c r="M48" i="46"/>
  <c r="J48" i="46"/>
  <c r="I48" i="46"/>
  <c r="K48" i="46" s="1"/>
  <c r="H48" i="46"/>
  <c r="G48" i="46"/>
  <c r="F48" i="46"/>
  <c r="E48" i="46"/>
  <c r="D48" i="46"/>
  <c r="C48" i="46"/>
  <c r="B48" i="46"/>
  <c r="N47" i="46"/>
  <c r="M47" i="46"/>
  <c r="AL47" i="46" s="1"/>
  <c r="J47" i="46"/>
  <c r="I47" i="46"/>
  <c r="K47" i="46" s="1"/>
  <c r="H47" i="46"/>
  <c r="G47" i="46"/>
  <c r="F47" i="46"/>
  <c r="E47" i="46"/>
  <c r="D47" i="46"/>
  <c r="C47" i="46"/>
  <c r="B47" i="46"/>
  <c r="N46" i="46"/>
  <c r="AI46" i="46" s="1"/>
  <c r="M46" i="46"/>
  <c r="J46" i="46"/>
  <c r="I46" i="46"/>
  <c r="K46" i="46" s="1"/>
  <c r="H46" i="46"/>
  <c r="G46" i="46"/>
  <c r="F46" i="46"/>
  <c r="E46" i="46"/>
  <c r="D46" i="46"/>
  <c r="C46" i="46"/>
  <c r="B46" i="46"/>
  <c r="N45" i="46"/>
  <c r="M45" i="46"/>
  <c r="AL45" i="46" s="1"/>
  <c r="J45" i="46"/>
  <c r="I45" i="46"/>
  <c r="K45" i="46" s="1"/>
  <c r="H45" i="46"/>
  <c r="G45" i="46"/>
  <c r="F45" i="46"/>
  <c r="E45" i="46"/>
  <c r="D45" i="46"/>
  <c r="C45" i="46"/>
  <c r="B45" i="46"/>
  <c r="N44" i="46"/>
  <c r="AI44" i="46" s="1"/>
  <c r="M44" i="46"/>
  <c r="J44" i="46"/>
  <c r="I44" i="46"/>
  <c r="K44" i="46" s="1"/>
  <c r="H44" i="46"/>
  <c r="G44" i="46"/>
  <c r="F44" i="46"/>
  <c r="E44" i="46"/>
  <c r="D44" i="46"/>
  <c r="C44" i="46"/>
  <c r="B44" i="46"/>
  <c r="N43" i="46"/>
  <c r="M43" i="46"/>
  <c r="AL43" i="46" s="1"/>
  <c r="J43" i="46"/>
  <c r="I43" i="46"/>
  <c r="K43" i="46" s="1"/>
  <c r="H43" i="46"/>
  <c r="G43" i="46"/>
  <c r="F43" i="46"/>
  <c r="E43" i="46"/>
  <c r="D43" i="46"/>
  <c r="C43" i="46"/>
  <c r="B43" i="46"/>
  <c r="N42" i="46"/>
  <c r="AI42" i="46" s="1"/>
  <c r="M42" i="46"/>
  <c r="J42" i="46"/>
  <c r="I42" i="46"/>
  <c r="K42" i="46" s="1"/>
  <c r="H42" i="46"/>
  <c r="G42" i="46"/>
  <c r="F42" i="46"/>
  <c r="E42" i="46"/>
  <c r="D42" i="46"/>
  <c r="C42" i="46"/>
  <c r="B42" i="46"/>
  <c r="N41" i="46"/>
  <c r="M41" i="46"/>
  <c r="AL41" i="46" s="1"/>
  <c r="J41" i="46"/>
  <c r="I41" i="46"/>
  <c r="K41" i="46" s="1"/>
  <c r="H41" i="46"/>
  <c r="G41" i="46"/>
  <c r="F41" i="46"/>
  <c r="E41" i="46"/>
  <c r="D41" i="46"/>
  <c r="C41" i="46"/>
  <c r="B41" i="46"/>
  <c r="N40" i="46"/>
  <c r="AI40" i="46" s="1"/>
  <c r="M40" i="46"/>
  <c r="J40" i="46"/>
  <c r="I40" i="46"/>
  <c r="K40" i="46" s="1"/>
  <c r="H40" i="46"/>
  <c r="G40" i="46"/>
  <c r="F40" i="46"/>
  <c r="E40" i="46"/>
  <c r="D40" i="46"/>
  <c r="C40" i="46"/>
  <c r="B40" i="46"/>
  <c r="N39" i="46"/>
  <c r="M39" i="46"/>
  <c r="AL39" i="46" s="1"/>
  <c r="J39" i="46"/>
  <c r="I39" i="46"/>
  <c r="K39" i="46" s="1"/>
  <c r="H39" i="46"/>
  <c r="G39" i="46"/>
  <c r="F39" i="46"/>
  <c r="E39" i="46"/>
  <c r="D39" i="46"/>
  <c r="C39" i="46"/>
  <c r="B39" i="46"/>
  <c r="N38" i="46"/>
  <c r="AI38" i="46" s="1"/>
  <c r="M38" i="46"/>
  <c r="J38" i="46"/>
  <c r="I38" i="46"/>
  <c r="K38" i="46" s="1"/>
  <c r="H38" i="46"/>
  <c r="G38" i="46"/>
  <c r="F38" i="46"/>
  <c r="E38" i="46"/>
  <c r="D38" i="46"/>
  <c r="C38" i="46"/>
  <c r="B38" i="46"/>
  <c r="N37" i="46"/>
  <c r="M37" i="46"/>
  <c r="AL37" i="46" s="1"/>
  <c r="J37" i="46"/>
  <c r="I37" i="46"/>
  <c r="K37" i="46" s="1"/>
  <c r="H37" i="46"/>
  <c r="G37" i="46"/>
  <c r="F37" i="46"/>
  <c r="E37" i="46"/>
  <c r="D37" i="46"/>
  <c r="C37" i="46"/>
  <c r="B37" i="46"/>
  <c r="N36" i="46"/>
  <c r="AI36" i="46" s="1"/>
  <c r="M36" i="46"/>
  <c r="J36" i="46"/>
  <c r="I36" i="46"/>
  <c r="K36" i="46" s="1"/>
  <c r="H36" i="46"/>
  <c r="G36" i="46"/>
  <c r="F36" i="46"/>
  <c r="E36" i="46"/>
  <c r="D36" i="46"/>
  <c r="C36" i="46"/>
  <c r="B36" i="46"/>
  <c r="N35" i="46"/>
  <c r="M35" i="46"/>
  <c r="AL35" i="46" s="1"/>
  <c r="J35" i="46"/>
  <c r="I35" i="46"/>
  <c r="K35" i="46" s="1"/>
  <c r="H35" i="46"/>
  <c r="G35" i="46"/>
  <c r="F35" i="46"/>
  <c r="E35" i="46"/>
  <c r="D35" i="46"/>
  <c r="C35" i="46"/>
  <c r="B35" i="46"/>
  <c r="N34" i="46"/>
  <c r="AI34" i="46" s="1"/>
  <c r="M34" i="46"/>
  <c r="J34" i="46"/>
  <c r="I34" i="46"/>
  <c r="K34" i="46" s="1"/>
  <c r="H34" i="46"/>
  <c r="G34" i="46"/>
  <c r="F34" i="46"/>
  <c r="E34" i="46"/>
  <c r="D34" i="46"/>
  <c r="C34" i="46"/>
  <c r="B34" i="46"/>
  <c r="N33" i="46"/>
  <c r="M33" i="46"/>
  <c r="AL33" i="46" s="1"/>
  <c r="J33" i="46"/>
  <c r="I33" i="46"/>
  <c r="K33" i="46" s="1"/>
  <c r="H33" i="46"/>
  <c r="G33" i="46"/>
  <c r="F33" i="46"/>
  <c r="E33" i="46"/>
  <c r="D33" i="46"/>
  <c r="C33" i="46"/>
  <c r="B33" i="46"/>
  <c r="N32" i="46"/>
  <c r="AI32" i="46" s="1"/>
  <c r="M32" i="46"/>
  <c r="J32" i="46"/>
  <c r="I32" i="46"/>
  <c r="K32" i="46" s="1"/>
  <c r="H32" i="46"/>
  <c r="G32" i="46"/>
  <c r="F32" i="46"/>
  <c r="E32" i="46"/>
  <c r="D32" i="46"/>
  <c r="C32" i="46"/>
  <c r="B32" i="46"/>
  <c r="N31" i="46"/>
  <c r="M31" i="46"/>
  <c r="AL31" i="46" s="1"/>
  <c r="J31" i="46"/>
  <c r="I31" i="46"/>
  <c r="K31" i="46" s="1"/>
  <c r="H31" i="46"/>
  <c r="G31" i="46"/>
  <c r="F31" i="46"/>
  <c r="E31" i="46"/>
  <c r="D31" i="46"/>
  <c r="C31" i="46"/>
  <c r="B31" i="46"/>
  <c r="N30" i="46"/>
  <c r="AI30" i="46" s="1"/>
  <c r="M30" i="46"/>
  <c r="J30" i="46"/>
  <c r="I30" i="46"/>
  <c r="K30" i="46" s="1"/>
  <c r="H30" i="46"/>
  <c r="G30" i="46"/>
  <c r="F30" i="46"/>
  <c r="E30" i="46"/>
  <c r="D30" i="46"/>
  <c r="C30" i="46"/>
  <c r="B30" i="46"/>
  <c r="N29" i="46"/>
  <c r="M29" i="46"/>
  <c r="AL29" i="46" s="1"/>
  <c r="J29" i="46"/>
  <c r="I29" i="46"/>
  <c r="K29" i="46" s="1"/>
  <c r="H29" i="46"/>
  <c r="G29" i="46"/>
  <c r="F29" i="46"/>
  <c r="E29" i="46"/>
  <c r="D29" i="46"/>
  <c r="C29" i="46"/>
  <c r="B29" i="46"/>
  <c r="N28" i="46"/>
  <c r="AI28" i="46" s="1"/>
  <c r="M28" i="46"/>
  <c r="J28" i="46"/>
  <c r="I28" i="46"/>
  <c r="K28" i="46" s="1"/>
  <c r="H28" i="46"/>
  <c r="G28" i="46"/>
  <c r="F28" i="46"/>
  <c r="E28" i="46"/>
  <c r="D28" i="46"/>
  <c r="C28" i="46"/>
  <c r="B28" i="46"/>
  <c r="N27" i="46"/>
  <c r="M27" i="46"/>
  <c r="AL27" i="46" s="1"/>
  <c r="J27" i="46"/>
  <c r="I27" i="46"/>
  <c r="K27" i="46" s="1"/>
  <c r="H27" i="46"/>
  <c r="G27" i="46"/>
  <c r="F27" i="46"/>
  <c r="E27" i="46"/>
  <c r="D27" i="46"/>
  <c r="C27" i="46"/>
  <c r="B27" i="46"/>
  <c r="N26" i="46"/>
  <c r="AI26" i="46" s="1"/>
  <c r="M26" i="46"/>
  <c r="J26" i="46"/>
  <c r="I26" i="46"/>
  <c r="K26" i="46" s="1"/>
  <c r="H26" i="46"/>
  <c r="G26" i="46"/>
  <c r="F26" i="46"/>
  <c r="E26" i="46"/>
  <c r="D26" i="46"/>
  <c r="C26" i="46"/>
  <c r="B26" i="46"/>
  <c r="N25" i="46"/>
  <c r="M25" i="46"/>
  <c r="AL25" i="46" s="1"/>
  <c r="J25" i="46"/>
  <c r="I25" i="46"/>
  <c r="K25" i="46" s="1"/>
  <c r="H25" i="46"/>
  <c r="G25" i="46"/>
  <c r="F25" i="46"/>
  <c r="E25" i="46"/>
  <c r="D25" i="46"/>
  <c r="C25" i="46"/>
  <c r="B25" i="46"/>
  <c r="N24" i="46"/>
  <c r="AI24" i="46" s="1"/>
  <c r="M24" i="46"/>
  <c r="J24" i="46"/>
  <c r="I24" i="46"/>
  <c r="K24" i="46" s="1"/>
  <c r="H24" i="46"/>
  <c r="G24" i="46"/>
  <c r="F24" i="46"/>
  <c r="E24" i="46"/>
  <c r="D24" i="46"/>
  <c r="C24" i="46"/>
  <c r="B24" i="46"/>
  <c r="N23" i="46"/>
  <c r="M23" i="46"/>
  <c r="AL23" i="46" s="1"/>
  <c r="J23" i="46"/>
  <c r="I23" i="46"/>
  <c r="K23" i="46" s="1"/>
  <c r="H23" i="46"/>
  <c r="G23" i="46"/>
  <c r="F23" i="46"/>
  <c r="E23" i="46"/>
  <c r="D23" i="46"/>
  <c r="C23" i="46"/>
  <c r="B23" i="46"/>
  <c r="N22" i="46"/>
  <c r="AI22" i="46" s="1"/>
  <c r="M22" i="46"/>
  <c r="J22" i="46"/>
  <c r="I22" i="46"/>
  <c r="K22" i="46" s="1"/>
  <c r="H22" i="46"/>
  <c r="G22" i="46"/>
  <c r="F22" i="46"/>
  <c r="E22" i="46"/>
  <c r="D22" i="46"/>
  <c r="C22" i="46"/>
  <c r="B22" i="46"/>
  <c r="N21" i="46"/>
  <c r="M21" i="46"/>
  <c r="AL21" i="46" s="1"/>
  <c r="J21" i="46"/>
  <c r="I21" i="46"/>
  <c r="K21" i="46" s="1"/>
  <c r="H21" i="46"/>
  <c r="G21" i="46"/>
  <c r="F21" i="46"/>
  <c r="E21" i="46"/>
  <c r="D21" i="46"/>
  <c r="C21" i="46"/>
  <c r="B21" i="46"/>
  <c r="N20" i="46"/>
  <c r="AI20" i="46" s="1"/>
  <c r="M20" i="46"/>
  <c r="J20" i="46"/>
  <c r="I20" i="46"/>
  <c r="K20" i="46" s="1"/>
  <c r="H20" i="46"/>
  <c r="G20" i="46"/>
  <c r="F20" i="46"/>
  <c r="E20" i="46"/>
  <c r="D20" i="46"/>
  <c r="C20" i="46"/>
  <c r="B20" i="46"/>
  <c r="N19" i="46"/>
  <c r="M19" i="46"/>
  <c r="AL19" i="46" s="1"/>
  <c r="J19" i="46"/>
  <c r="I19" i="46"/>
  <c r="K19" i="46" s="1"/>
  <c r="H19" i="46"/>
  <c r="G19" i="46"/>
  <c r="F19" i="46"/>
  <c r="E19" i="46"/>
  <c r="D19" i="46"/>
  <c r="C19" i="46"/>
  <c r="B19" i="46"/>
  <c r="N18" i="46"/>
  <c r="AI18" i="46" s="1"/>
  <c r="M18" i="46"/>
  <c r="J18" i="46"/>
  <c r="I18" i="46"/>
  <c r="K18" i="46" s="1"/>
  <c r="H18" i="46"/>
  <c r="G18" i="46"/>
  <c r="F18" i="46"/>
  <c r="E18" i="46"/>
  <c r="D18" i="46"/>
  <c r="C18" i="46"/>
  <c r="B18" i="46"/>
  <c r="N17" i="46"/>
  <c r="M17" i="46"/>
  <c r="AL17" i="46" s="1"/>
  <c r="J17" i="46"/>
  <c r="I17" i="46"/>
  <c r="K17" i="46" s="1"/>
  <c r="H17" i="46"/>
  <c r="G17" i="46"/>
  <c r="F17" i="46"/>
  <c r="E17" i="46"/>
  <c r="D17" i="46"/>
  <c r="C17" i="46"/>
  <c r="B17" i="46"/>
  <c r="N16" i="46"/>
  <c r="AI16" i="46" s="1"/>
  <c r="M16" i="46"/>
  <c r="J16" i="46"/>
  <c r="I16" i="46"/>
  <c r="K16" i="46" s="1"/>
  <c r="H16" i="46"/>
  <c r="G16" i="46"/>
  <c r="F16" i="46"/>
  <c r="E16" i="46"/>
  <c r="D16" i="46"/>
  <c r="C16" i="46"/>
  <c r="B16" i="46"/>
  <c r="N15" i="46"/>
  <c r="M15" i="46"/>
  <c r="AL15" i="46" s="1"/>
  <c r="J15" i="46"/>
  <c r="I15" i="46"/>
  <c r="K15" i="46" s="1"/>
  <c r="H15" i="46"/>
  <c r="G15" i="46"/>
  <c r="F15" i="46"/>
  <c r="E15" i="46"/>
  <c r="D15" i="46"/>
  <c r="C15" i="46"/>
  <c r="B15" i="46"/>
  <c r="N14" i="46"/>
  <c r="AI14" i="46" s="1"/>
  <c r="M14" i="46"/>
  <c r="J14" i="46"/>
  <c r="I14" i="46"/>
  <c r="K14" i="46" s="1"/>
  <c r="H14" i="46"/>
  <c r="G14" i="46"/>
  <c r="F14" i="46"/>
  <c r="E14" i="46"/>
  <c r="D14" i="46"/>
  <c r="C14" i="46"/>
  <c r="B14" i="46"/>
  <c r="N13" i="46"/>
  <c r="N247" i="46" s="1"/>
  <c r="M13" i="46"/>
  <c r="AL13" i="46" s="1"/>
  <c r="AL248" i="46" s="1"/>
  <c r="J13" i="46"/>
  <c r="J247" i="46" s="1"/>
  <c r="I13" i="46"/>
  <c r="I247" i="46" s="1"/>
  <c r="H13" i="46"/>
  <c r="G13" i="46"/>
  <c r="F13" i="46"/>
  <c r="E13" i="46"/>
  <c r="D13" i="46"/>
  <c r="C13" i="46"/>
  <c r="B13" i="46"/>
  <c r="E12" i="46"/>
  <c r="D12" i="46"/>
  <c r="C12" i="46"/>
  <c r="B12" i="46"/>
  <c r="D60" i="45"/>
  <c r="D59" i="45"/>
  <c r="D58" i="45"/>
  <c r="D56" i="45"/>
  <c r="O48" i="45"/>
  <c r="N48" i="45"/>
  <c r="O47" i="45"/>
  <c r="O49" i="45" s="1"/>
  <c r="N46" i="45"/>
  <c r="N49" i="45" s="1"/>
  <c r="D45" i="45"/>
  <c r="J40" i="45"/>
  <c r="J39" i="45"/>
  <c r="D38" i="45"/>
  <c r="J37" i="45"/>
  <c r="D36" i="45"/>
  <c r="D57" i="45" s="1"/>
  <c r="H35" i="45"/>
  <c r="F35" i="45"/>
  <c r="J31" i="45"/>
  <c r="D26" i="45"/>
  <c r="H23" i="45"/>
  <c r="H21" i="45"/>
  <c r="F21" i="45"/>
  <c r="F20" i="45"/>
  <c r="J20" i="45" s="1"/>
  <c r="H18" i="45"/>
  <c r="F18" i="45"/>
  <c r="J17" i="45"/>
  <c r="J16" i="45"/>
  <c r="J15" i="45"/>
  <c r="N9" i="45"/>
  <c r="M9" i="45" s="1"/>
  <c r="M10" i="45" s="1"/>
  <c r="AD224" i="36" l="1"/>
  <c r="AD214" i="36"/>
  <c r="AD101" i="36"/>
  <c r="D57" i="37"/>
  <c r="H57" i="37" s="1"/>
  <c r="AL14" i="46"/>
  <c r="AI15" i="46"/>
  <c r="AL16" i="46"/>
  <c r="AI17" i="46"/>
  <c r="AL18" i="46"/>
  <c r="AI19" i="46"/>
  <c r="AL20" i="46"/>
  <c r="AI21" i="46"/>
  <c r="AL22" i="46"/>
  <c r="AI23" i="46"/>
  <c r="AL24" i="46"/>
  <c r="AI25" i="46"/>
  <c r="AL26" i="46"/>
  <c r="AI27" i="46"/>
  <c r="AL28" i="46"/>
  <c r="AI29" i="46"/>
  <c r="AL30" i="46"/>
  <c r="AI31" i="46"/>
  <c r="AL32" i="46"/>
  <c r="AI33" i="46"/>
  <c r="AL34" i="46"/>
  <c r="AI35" i="46"/>
  <c r="AL36" i="46"/>
  <c r="AI37" i="46"/>
  <c r="AL38" i="46"/>
  <c r="AI39" i="46"/>
  <c r="AL40" i="46"/>
  <c r="AI41" i="46"/>
  <c r="AL42" i="46"/>
  <c r="AI43" i="46"/>
  <c r="AL44" i="46"/>
  <c r="AI45" i="46"/>
  <c r="AL46" i="46"/>
  <c r="AI47" i="46"/>
  <c r="AL48" i="46"/>
  <c r="AI49" i="46"/>
  <c r="AL50" i="46"/>
  <c r="AI51" i="46"/>
  <c r="AL52" i="46"/>
  <c r="AI53" i="46"/>
  <c r="AL54" i="46"/>
  <c r="AI55" i="46"/>
  <c r="AL56" i="46"/>
  <c r="AI57" i="46"/>
  <c r="AL58" i="46"/>
  <c r="AI59" i="46"/>
  <c r="AL60" i="46"/>
  <c r="AI61" i="46"/>
  <c r="AL62" i="46"/>
  <c r="AI63" i="46"/>
  <c r="AL64" i="46"/>
  <c r="AI65" i="46"/>
  <c r="AL66" i="46"/>
  <c r="AI67" i="46"/>
  <c r="AL68" i="46"/>
  <c r="AI69" i="46"/>
  <c r="AL70" i="46"/>
  <c r="AI71" i="46"/>
  <c r="AL72" i="46"/>
  <c r="AI73" i="46"/>
  <c r="AL74" i="46"/>
  <c r="AI75" i="46"/>
  <c r="AL76" i="46"/>
  <c r="AI77" i="46"/>
  <c r="AL78" i="46"/>
  <c r="AI79" i="46"/>
  <c r="AL80" i="46"/>
  <c r="AI81" i="46"/>
  <c r="AL82" i="46"/>
  <c r="AI83" i="46"/>
  <c r="AL84" i="46"/>
  <c r="AI85" i="46"/>
  <c r="AL86" i="46"/>
  <c r="AI87" i="46"/>
  <c r="AL88" i="46"/>
  <c r="AI89" i="46"/>
  <c r="AL90" i="46"/>
  <c r="AI91" i="46"/>
  <c r="AL92" i="46"/>
  <c r="AI93" i="46"/>
  <c r="AL94" i="46"/>
  <c r="AI95" i="46"/>
  <c r="AL96" i="46"/>
  <c r="AI97" i="46"/>
  <c r="AL98" i="46"/>
  <c r="AI99" i="46"/>
  <c r="AL100" i="46"/>
  <c r="AI101" i="46"/>
  <c r="AL102" i="46"/>
  <c r="AI103" i="46"/>
  <c r="AL104" i="46"/>
  <c r="AI105" i="46"/>
  <c r="AL106" i="46"/>
  <c r="AI107" i="46"/>
  <c r="AL108" i="46"/>
  <c r="AI109" i="46"/>
  <c r="AL110" i="46"/>
  <c r="AI111" i="46"/>
  <c r="AL112" i="46"/>
  <c r="AI113" i="46"/>
  <c r="AL114" i="46"/>
  <c r="AI115" i="46"/>
  <c r="AL116" i="46"/>
  <c r="AI117" i="46"/>
  <c r="AL118" i="46"/>
  <c r="AI119" i="46"/>
  <c r="AL120" i="46"/>
  <c r="AI121" i="46"/>
  <c r="AL122" i="46"/>
  <c r="AI123" i="46"/>
  <c r="AL124" i="46"/>
  <c r="AI125" i="46"/>
  <c r="AL126" i="46"/>
  <c r="AI127" i="46"/>
  <c r="AL128" i="46"/>
  <c r="AI129" i="46"/>
  <c r="AL130" i="46"/>
  <c r="AI131" i="46"/>
  <c r="AL132" i="46"/>
  <c r="AI133" i="46"/>
  <c r="AL134" i="46"/>
  <c r="AI135" i="46"/>
  <c r="AL136" i="46"/>
  <c r="AI137" i="46"/>
  <c r="AL138" i="46"/>
  <c r="AI139" i="46"/>
  <c r="AL140" i="46"/>
  <c r="AI141" i="46"/>
  <c r="AL142" i="46"/>
  <c r="AI143" i="46"/>
  <c r="AL144" i="46"/>
  <c r="AI145" i="46"/>
  <c r="AL146" i="46"/>
  <c r="AI147" i="46"/>
  <c r="AL148" i="46"/>
  <c r="AI149" i="46"/>
  <c r="AL150" i="46"/>
  <c r="AI151" i="46"/>
  <c r="AL152" i="46"/>
  <c r="AI153" i="46"/>
  <c r="AL154" i="46"/>
  <c r="AI155" i="46"/>
  <c r="AL156" i="46"/>
  <c r="AI157" i="46"/>
  <c r="AL158" i="46"/>
  <c r="AI159" i="46"/>
  <c r="AL160" i="46"/>
  <c r="AI161" i="46"/>
  <c r="AL162" i="46"/>
  <c r="AI163" i="46"/>
  <c r="AL164" i="46"/>
  <c r="AI165" i="46"/>
  <c r="AI167" i="46"/>
  <c r="AL168" i="46"/>
  <c r="AI169" i="46"/>
  <c r="AL170" i="46"/>
  <c r="AI171" i="46"/>
  <c r="AL172" i="46"/>
  <c r="AI173" i="46"/>
  <c r="AL174" i="46"/>
  <c r="AI175" i="46"/>
  <c r="AL176" i="46"/>
  <c r="AI177" i="46"/>
  <c r="AL178" i="46"/>
  <c r="AI179" i="46"/>
  <c r="AL180" i="46"/>
  <c r="AI181" i="46"/>
  <c r="AL182" i="46"/>
  <c r="AI183" i="46"/>
  <c r="AL184" i="46"/>
  <c r="AI185" i="46"/>
  <c r="AL186" i="46"/>
  <c r="AI187" i="46"/>
  <c r="AL188" i="46"/>
  <c r="AI189" i="46"/>
  <c r="AL190" i="46"/>
  <c r="AI191" i="46"/>
  <c r="AL192" i="46"/>
  <c r="AI193" i="46"/>
  <c r="AL194" i="46"/>
  <c r="AI195" i="46"/>
  <c r="AL196" i="46"/>
  <c r="AI197" i="46"/>
  <c r="AL198" i="46"/>
  <c r="AI199" i="46"/>
  <c r="AL200" i="46"/>
  <c r="AI201" i="46"/>
  <c r="AL202" i="46"/>
  <c r="AI203" i="46"/>
  <c r="AL204" i="46"/>
  <c r="AI205" i="46"/>
  <c r="AL206" i="46"/>
  <c r="AI207" i="46"/>
  <c r="AL208" i="46"/>
  <c r="AI209" i="46"/>
  <c r="AL210" i="46"/>
  <c r="AI211" i="46"/>
  <c r="AL212" i="46"/>
  <c r="AI213" i="46"/>
  <c r="AL214" i="46"/>
  <c r="AI215" i="46"/>
  <c r="AI217" i="46"/>
  <c r="AL218" i="46"/>
  <c r="AI219" i="46"/>
  <c r="AL220" i="46"/>
  <c r="AI221" i="46"/>
  <c r="AL222" i="46"/>
  <c r="AI223" i="46"/>
  <c r="AL224" i="46"/>
  <c r="AI225" i="46"/>
  <c r="AL226" i="46"/>
  <c r="AI227" i="46"/>
  <c r="AL228" i="46"/>
  <c r="AI229" i="46"/>
  <c r="AL230" i="46"/>
  <c r="AI231" i="46"/>
  <c r="AL232" i="46"/>
  <c r="AI233" i="46"/>
  <c r="AL234" i="46"/>
  <c r="AI235" i="46"/>
  <c r="AL236" i="46"/>
  <c r="AI237" i="46"/>
  <c r="AL238" i="46"/>
  <c r="AI239" i="46"/>
  <c r="AL240" i="46"/>
  <c r="AI241" i="46"/>
  <c r="AL242" i="46"/>
  <c r="AK61" i="42"/>
  <c r="AK95" i="42"/>
  <c r="AK97" i="42"/>
  <c r="AK99" i="42"/>
  <c r="AK101" i="42"/>
  <c r="AK103" i="42"/>
  <c r="AK105" i="42"/>
  <c r="AK107" i="42"/>
  <c r="AK109" i="42"/>
  <c r="AK111" i="42"/>
  <c r="AK113" i="42"/>
  <c r="AK115" i="42"/>
  <c r="AK117" i="42"/>
  <c r="AK119" i="42"/>
  <c r="AK121" i="42"/>
  <c r="AK123" i="42"/>
  <c r="AK125" i="42"/>
  <c r="AK127" i="42"/>
  <c r="AK129" i="42"/>
  <c r="AK131" i="42"/>
  <c r="AK133" i="42"/>
  <c r="AK135" i="42"/>
  <c r="AK137" i="42"/>
  <c r="AK139" i="42"/>
  <c r="AK141" i="42"/>
  <c r="AK143" i="42"/>
  <c r="AK145" i="42"/>
  <c r="AK147" i="42"/>
  <c r="AK149" i="42"/>
  <c r="AK151" i="42"/>
  <c r="AK153" i="42"/>
  <c r="AK155" i="42"/>
  <c r="AK157" i="42"/>
  <c r="AK159" i="42"/>
  <c r="AK161" i="42"/>
  <c r="AK169" i="42"/>
  <c r="AK247" i="42"/>
  <c r="AK14" i="36"/>
  <c r="AK16" i="36"/>
  <c r="AK18" i="36"/>
  <c r="AK20" i="36"/>
  <c r="AK22" i="36"/>
  <c r="AK24" i="36"/>
  <c r="AK26" i="36"/>
  <c r="AK28" i="36"/>
  <c r="AK30" i="36"/>
  <c r="AK32" i="36"/>
  <c r="AK34" i="36"/>
  <c r="AK36" i="36"/>
  <c r="AK96" i="36"/>
  <c r="AK98" i="36"/>
  <c r="AD172" i="36"/>
  <c r="AD174" i="36"/>
  <c r="AD176" i="36"/>
  <c r="AD178" i="36"/>
  <c r="AD201" i="36"/>
  <c r="AD203" i="36"/>
  <c r="AK235" i="36"/>
  <c r="AK237" i="36"/>
  <c r="AD243" i="36"/>
  <c r="AK247" i="36"/>
  <c r="AK249" i="36"/>
  <c r="AK251" i="36"/>
  <c r="AK253" i="36"/>
  <c r="AK13" i="46"/>
  <c r="AK248" i="46" s="1"/>
  <c r="AK14" i="46"/>
  <c r="AK15" i="46"/>
  <c r="AK16" i="46"/>
  <c r="AK17" i="46"/>
  <c r="AK18" i="46"/>
  <c r="AK19" i="46"/>
  <c r="AK20" i="46"/>
  <c r="AK21" i="46"/>
  <c r="AK22" i="46"/>
  <c r="AK23" i="46"/>
  <c r="AK24" i="46"/>
  <c r="AK25" i="46"/>
  <c r="AK26" i="46"/>
  <c r="AK27" i="46"/>
  <c r="AK28" i="46"/>
  <c r="AK29" i="46"/>
  <c r="AK30" i="46"/>
  <c r="AK31" i="46"/>
  <c r="AK32" i="46"/>
  <c r="AK33" i="46"/>
  <c r="AK34" i="46"/>
  <c r="AK35" i="46"/>
  <c r="AK36" i="46"/>
  <c r="AK37" i="46"/>
  <c r="AK38" i="46"/>
  <c r="AK39" i="46"/>
  <c r="AK40" i="46"/>
  <c r="AK41" i="46"/>
  <c r="AK42" i="46"/>
  <c r="AK43" i="46"/>
  <c r="AK44" i="46"/>
  <c r="AK45" i="46"/>
  <c r="AK46" i="46"/>
  <c r="AK47" i="46"/>
  <c r="AK48" i="46"/>
  <c r="AK49" i="46"/>
  <c r="AK50" i="46"/>
  <c r="AK51" i="46"/>
  <c r="AK52" i="46"/>
  <c r="AK53" i="46"/>
  <c r="AK54" i="46"/>
  <c r="AK55" i="46"/>
  <c r="AK56" i="46"/>
  <c r="AK57" i="46"/>
  <c r="AK58" i="46"/>
  <c r="AK59" i="46"/>
  <c r="AK60" i="46"/>
  <c r="AK61" i="46"/>
  <c r="AK62" i="46"/>
  <c r="AK63" i="46"/>
  <c r="AK64" i="46"/>
  <c r="AK65" i="46"/>
  <c r="AK66" i="46"/>
  <c r="AK67" i="46"/>
  <c r="AK68" i="46"/>
  <c r="AK69" i="46"/>
  <c r="AK70" i="46"/>
  <c r="AK71" i="46"/>
  <c r="AK72" i="46"/>
  <c r="AK73" i="46"/>
  <c r="AK74" i="46"/>
  <c r="AK75" i="46"/>
  <c r="AK76" i="46"/>
  <c r="AK77" i="46"/>
  <c r="AK78" i="46"/>
  <c r="AK79" i="46"/>
  <c r="AK80" i="46"/>
  <c r="AK81" i="46"/>
  <c r="AK82" i="46"/>
  <c r="AK83" i="46"/>
  <c r="AK84" i="46"/>
  <c r="AK85" i="46"/>
  <c r="AK86" i="46"/>
  <c r="AK87" i="46"/>
  <c r="AK88" i="46"/>
  <c r="AK89" i="46"/>
  <c r="AI243" i="46"/>
  <c r="AL244" i="46"/>
  <c r="AI245" i="46"/>
  <c r="AL246" i="46"/>
  <c r="J35" i="41"/>
  <c r="AK255" i="36"/>
  <c r="H22" i="45"/>
  <c r="AI251" i="42"/>
  <c r="AI253" i="42"/>
  <c r="AI255" i="42"/>
  <c r="AI257" i="42"/>
  <c r="AI259" i="42"/>
  <c r="J36" i="37"/>
  <c r="D65" i="45"/>
  <c r="H19" i="45"/>
  <c r="F22" i="45"/>
  <c r="D63" i="45"/>
  <c r="F19" i="41"/>
  <c r="F26" i="41" s="1"/>
  <c r="H22" i="41"/>
  <c r="J22" i="41" s="1"/>
  <c r="A230" i="42"/>
  <c r="A231" i="42" s="1"/>
  <c r="A232" i="42" s="1"/>
  <c r="A233" i="42" s="1"/>
  <c r="A234" i="42" s="1"/>
  <c r="A235" i="42" s="1"/>
  <c r="A236" i="42" s="1"/>
  <c r="A237" i="42" s="1"/>
  <c r="A238" i="42" s="1"/>
  <c r="A239" i="42" s="1"/>
  <c r="A240" i="42" s="1"/>
  <c r="A241" i="42" s="1"/>
  <c r="A242" i="42" s="1"/>
  <c r="A243" i="42" s="1"/>
  <c r="A244" i="42" s="1"/>
  <c r="A245" i="42" s="1"/>
  <c r="A246" i="42" s="1"/>
  <c r="A247" i="42" s="1"/>
  <c r="A248" i="42" s="1"/>
  <c r="A249" i="42" s="1"/>
  <c r="A229" i="42"/>
  <c r="F19" i="45"/>
  <c r="H26" i="45"/>
  <c r="AK90" i="46"/>
  <c r="AK91" i="46"/>
  <c r="AK167" i="46"/>
  <c r="V171" i="46"/>
  <c r="AF172" i="46"/>
  <c r="AK175" i="46"/>
  <c r="V179" i="46"/>
  <c r="AF180" i="46"/>
  <c r="AK183" i="46"/>
  <c r="V187" i="46"/>
  <c r="AF188" i="46"/>
  <c r="AK191" i="46"/>
  <c r="V195" i="46"/>
  <c r="AF196" i="46"/>
  <c r="AK199" i="46"/>
  <c r="V203" i="46"/>
  <c r="AF204" i="46"/>
  <c r="AK207" i="46"/>
  <c r="V211" i="46"/>
  <c r="AF212" i="46"/>
  <c r="AK226" i="46"/>
  <c r="AK227" i="46"/>
  <c r="AK236" i="46"/>
  <c r="AK237" i="46"/>
  <c r="AK238" i="46"/>
  <c r="AK239" i="46"/>
  <c r="AK245" i="46"/>
  <c r="D57" i="41"/>
  <c r="D65" i="41" s="1"/>
  <c r="V38" i="42"/>
  <c r="V40" i="42"/>
  <c r="A230" i="36"/>
  <c r="A231" i="36" s="1"/>
  <c r="A232" i="36" s="1"/>
  <c r="A233" i="36" s="1"/>
  <c r="A234" i="36" s="1"/>
  <c r="A235" i="36" s="1"/>
  <c r="A236" i="36" s="1"/>
  <c r="A237" i="36" s="1"/>
  <c r="A238" i="36" s="1"/>
  <c r="A239" i="36" s="1"/>
  <c r="A240" i="36" s="1"/>
  <c r="A241" i="36" s="1"/>
  <c r="A242" i="36" s="1"/>
  <c r="A243" i="36" s="1"/>
  <c r="A244" i="36" s="1"/>
  <c r="A245" i="36" s="1"/>
  <c r="A246" i="36" s="1"/>
  <c r="A247" i="36" s="1"/>
  <c r="A248" i="36" s="1"/>
  <c r="A249" i="36" s="1"/>
  <c r="A250" i="36" s="1"/>
  <c r="A251" i="36" s="1"/>
  <c r="A252" i="36" s="1"/>
  <c r="A253" i="36" s="1"/>
  <c r="A254" i="36" s="1"/>
  <c r="A255" i="36" s="1"/>
  <c r="A256" i="36" s="1"/>
  <c r="A229" i="36"/>
  <c r="J23" i="45"/>
  <c r="J35" i="45"/>
  <c r="D61" i="45"/>
  <c r="V13" i="46"/>
  <c r="V14" i="46"/>
  <c r="V15" i="46"/>
  <c r="V16" i="46"/>
  <c r="V17" i="46"/>
  <c r="V18" i="46"/>
  <c r="V19" i="46"/>
  <c r="V20" i="46"/>
  <c r="V21" i="46"/>
  <c r="V22" i="46"/>
  <c r="V23" i="46"/>
  <c r="V24" i="46"/>
  <c r="V25" i="46"/>
  <c r="V26" i="46"/>
  <c r="V27" i="46"/>
  <c r="V28" i="46"/>
  <c r="V29" i="46"/>
  <c r="V30" i="46"/>
  <c r="V31" i="46"/>
  <c r="V32" i="46"/>
  <c r="V33" i="46"/>
  <c r="V34" i="46"/>
  <c r="V35" i="46"/>
  <c r="V36" i="46"/>
  <c r="V37" i="46"/>
  <c r="V38" i="46"/>
  <c r="V39" i="46"/>
  <c r="V40" i="46"/>
  <c r="V41" i="46"/>
  <c r="V42" i="46"/>
  <c r="V43" i="46"/>
  <c r="V44" i="46"/>
  <c r="V45" i="46"/>
  <c r="V46" i="46"/>
  <c r="V47" i="46"/>
  <c r="V48" i="46"/>
  <c r="V49" i="46"/>
  <c r="V50" i="46"/>
  <c r="V51" i="46"/>
  <c r="V52" i="46"/>
  <c r="V53" i="46"/>
  <c r="V54" i="46"/>
  <c r="V55" i="46"/>
  <c r="V56" i="46"/>
  <c r="V57" i="46"/>
  <c r="V58" i="46"/>
  <c r="V59" i="46"/>
  <c r="V60" i="46"/>
  <c r="V61" i="46"/>
  <c r="V62" i="46"/>
  <c r="V63" i="46"/>
  <c r="V64" i="46"/>
  <c r="V65" i="46"/>
  <c r="V66" i="46"/>
  <c r="V67" i="46"/>
  <c r="V68" i="46"/>
  <c r="V69" i="46"/>
  <c r="V70" i="46"/>
  <c r="V71" i="46"/>
  <c r="V72" i="46"/>
  <c r="V73" i="46"/>
  <c r="V74" i="46"/>
  <c r="V75" i="46"/>
  <c r="V76" i="46"/>
  <c r="V77" i="46"/>
  <c r="V78" i="46"/>
  <c r="V79" i="46"/>
  <c r="V80" i="46"/>
  <c r="V81" i="46"/>
  <c r="V82" i="46"/>
  <c r="V83" i="46"/>
  <c r="V84" i="46"/>
  <c r="V85" i="46"/>
  <c r="V86" i="46"/>
  <c r="V87" i="46"/>
  <c r="V88" i="46"/>
  <c r="V89" i="46"/>
  <c r="V90" i="46"/>
  <c r="V91" i="46"/>
  <c r="V167" i="46"/>
  <c r="AF168" i="46"/>
  <c r="AK171" i="46"/>
  <c r="V175" i="46"/>
  <c r="AF176" i="46"/>
  <c r="AK179" i="46"/>
  <c r="V183" i="46"/>
  <c r="AF184" i="46"/>
  <c r="AK187" i="46"/>
  <c r="V191" i="46"/>
  <c r="AF192" i="46"/>
  <c r="AK195" i="46"/>
  <c r="V199" i="46"/>
  <c r="AF200" i="46"/>
  <c r="AK203" i="46"/>
  <c r="V207" i="46"/>
  <c r="AF208" i="46"/>
  <c r="AK211" i="46"/>
  <c r="V217" i="46"/>
  <c r="V223" i="46"/>
  <c r="V226" i="46"/>
  <c r="V227" i="46"/>
  <c r="AF228" i="46"/>
  <c r="AF234" i="46"/>
  <c r="V236" i="46"/>
  <c r="V237" i="46"/>
  <c r="V238" i="46"/>
  <c r="V239" i="46"/>
  <c r="V240" i="46"/>
  <c r="V245" i="46"/>
  <c r="H19" i="41"/>
  <c r="D61" i="41"/>
  <c r="AK40" i="42"/>
  <c r="F22" i="37"/>
  <c r="AK104" i="42"/>
  <c r="V108" i="42"/>
  <c r="AK112" i="42"/>
  <c r="V116" i="42"/>
  <c r="V161" i="42"/>
  <c r="V209" i="42"/>
  <c r="AK209" i="42"/>
  <c r="F19" i="37"/>
  <c r="F26" i="37" s="1"/>
  <c r="H22" i="37"/>
  <c r="AF13" i="36"/>
  <c r="AF258" i="36" s="1"/>
  <c r="AF259" i="36" s="1"/>
  <c r="AF15" i="36"/>
  <c r="AF19" i="36"/>
  <c r="AF23" i="36"/>
  <c r="AF27" i="36"/>
  <c r="AF31" i="36"/>
  <c r="AF35" i="36"/>
  <c r="AF61" i="36"/>
  <c r="AF68" i="36"/>
  <c r="V100" i="42"/>
  <c r="V104" i="42"/>
  <c r="AK108" i="42"/>
  <c r="V112" i="42"/>
  <c r="AK116" i="42"/>
  <c r="V138" i="42"/>
  <c r="V205" i="42"/>
  <c r="AK249" i="42"/>
  <c r="AK251" i="42"/>
  <c r="AK253" i="42"/>
  <c r="AK255" i="42"/>
  <c r="AK257" i="42"/>
  <c r="AK259" i="42"/>
  <c r="H19" i="37"/>
  <c r="D58" i="37"/>
  <c r="D63" i="37" s="1"/>
  <c r="J40" i="37"/>
  <c r="AF17" i="36"/>
  <c r="AF21" i="36"/>
  <c r="AF25" i="36"/>
  <c r="AF29" i="36"/>
  <c r="AF33" i="36"/>
  <c r="AF37" i="36"/>
  <c r="AF131" i="36"/>
  <c r="AF133" i="36"/>
  <c r="AF135" i="36"/>
  <c r="AF137" i="36"/>
  <c r="AF139" i="36"/>
  <c r="AF143" i="36"/>
  <c r="AF147" i="36"/>
  <c r="AF151" i="36"/>
  <c r="AF155" i="36"/>
  <c r="AF186" i="36"/>
  <c r="AF190" i="36"/>
  <c r="AF194" i="36"/>
  <c r="AF198" i="36"/>
  <c r="AF233" i="36"/>
  <c r="AF206" i="36"/>
  <c r="AF204" i="36"/>
  <c r="AF244" i="36"/>
  <c r="AF231" i="36"/>
  <c r="AF219" i="36"/>
  <c r="AF202" i="36"/>
  <c r="AF161" i="36"/>
  <c r="AF159" i="36"/>
  <c r="AI227" i="36"/>
  <c r="AI175" i="36"/>
  <c r="AI238" i="36"/>
  <c r="AK241" i="42"/>
  <c r="AK250" i="42"/>
  <c r="AK252" i="42"/>
  <c r="AK254" i="42"/>
  <c r="AK256" i="42"/>
  <c r="AK258" i="42"/>
  <c r="AK260" i="42"/>
  <c r="AI33" i="36"/>
  <c r="AI35" i="36"/>
  <c r="AI37" i="36"/>
  <c r="AL38" i="36"/>
  <c r="AI39" i="36"/>
  <c r="AI40" i="36"/>
  <c r="AI41" i="36"/>
  <c r="AI42" i="36"/>
  <c r="AI43" i="36"/>
  <c r="AL44" i="36"/>
  <c r="AL46" i="36"/>
  <c r="AI48" i="36"/>
  <c r="AI49" i="36"/>
  <c r="AI50" i="36"/>
  <c r="AI51" i="36"/>
  <c r="AL52" i="36"/>
  <c r="AI54" i="36"/>
  <c r="AI55" i="36"/>
  <c r="AI56" i="36"/>
  <c r="AI57" i="36"/>
  <c r="AL58" i="36"/>
  <c r="AL60" i="36"/>
  <c r="AI61" i="36"/>
  <c r="AL62" i="36"/>
  <c r="AI64" i="36"/>
  <c r="AI65" i="36"/>
  <c r="AI66" i="36"/>
  <c r="AI68" i="36"/>
  <c r="AL70" i="36"/>
  <c r="AL72" i="36"/>
  <c r="AI74" i="36"/>
  <c r="AI75" i="36"/>
  <c r="AL76" i="36"/>
  <c r="AI78" i="36"/>
  <c r="AI79" i="36"/>
  <c r="AI80" i="36"/>
  <c r="AI81" i="36"/>
  <c r="AL82" i="36"/>
  <c r="AI84" i="36"/>
  <c r="AI85" i="36"/>
  <c r="AL86" i="36"/>
  <c r="AF86" i="36"/>
  <c r="AI87" i="36"/>
  <c r="AL88" i="36"/>
  <c r="AF88" i="36"/>
  <c r="AI89" i="36"/>
  <c r="AL90" i="36"/>
  <c r="AF90" i="36"/>
  <c r="AI91" i="36"/>
  <c r="AL92" i="36"/>
  <c r="AF92" i="36"/>
  <c r="AI93" i="36"/>
  <c r="AL94" i="36"/>
  <c r="AI95" i="36"/>
  <c r="AI96" i="36"/>
  <c r="AI97" i="36"/>
  <c r="AI98" i="36"/>
  <c r="AI99" i="36"/>
  <c r="AI100" i="36"/>
  <c r="AI101" i="36"/>
  <c r="AL102" i="36"/>
  <c r="AF102" i="36"/>
  <c r="AI103" i="36"/>
  <c r="AL104" i="36"/>
  <c r="AF104" i="36"/>
  <c r="AI105" i="36"/>
  <c r="AL106" i="36"/>
  <c r="AF106" i="36"/>
  <c r="AI107" i="36"/>
  <c r="AL108" i="36"/>
  <c r="AF108" i="36"/>
  <c r="AI109" i="36"/>
  <c r="AL110" i="36"/>
  <c r="AF110" i="36"/>
  <c r="AI111" i="36"/>
  <c r="AL112" i="36"/>
  <c r="AF112" i="36"/>
  <c r="AI113" i="36"/>
  <c r="AL114" i="36"/>
  <c r="AF114" i="36"/>
  <c r="AI115" i="36"/>
  <c r="AL116" i="36"/>
  <c r="AF116" i="36"/>
  <c r="AI117" i="36"/>
  <c r="AL118" i="36"/>
  <c r="AF118" i="36"/>
  <c r="AI119" i="36"/>
  <c r="AL120" i="36"/>
  <c r="AF120" i="36"/>
  <c r="AI121" i="36"/>
  <c r="AL122" i="36"/>
  <c r="AF122" i="36"/>
  <c r="AI123" i="36"/>
  <c r="AI124" i="36"/>
  <c r="AI125" i="36"/>
  <c r="AL126" i="36"/>
  <c r="AL128" i="36"/>
  <c r="AL130" i="36"/>
  <c r="AI131" i="36"/>
  <c r="AL132" i="36"/>
  <c r="AI133" i="36"/>
  <c r="AL134" i="36"/>
  <c r="AI135" i="36"/>
  <c r="AL136" i="36"/>
  <c r="AI137" i="36"/>
  <c r="AL138" i="36"/>
  <c r="AI140" i="36"/>
  <c r="AL141" i="36"/>
  <c r="AF141" i="36"/>
  <c r="AI144" i="36"/>
  <c r="AL145" i="36"/>
  <c r="AF145" i="36"/>
  <c r="AI148" i="36"/>
  <c r="AL149" i="36"/>
  <c r="AF149" i="36"/>
  <c r="AI152" i="36"/>
  <c r="AL153" i="36"/>
  <c r="AF153" i="36"/>
  <c r="AI156" i="36"/>
  <c r="AL157" i="36"/>
  <c r="AL158" i="36"/>
  <c r="AI159" i="36"/>
  <c r="AL162" i="36"/>
  <c r="AI163" i="36"/>
  <c r="AI168" i="36"/>
  <c r="AL169" i="36"/>
  <c r="AL170" i="36"/>
  <c r="AL171" i="36"/>
  <c r="AI171" i="36"/>
  <c r="AI173" i="36"/>
  <c r="AI180" i="36"/>
  <c r="AL181" i="36"/>
  <c r="AF181" i="36"/>
  <c r="AI183" i="36"/>
  <c r="AL184" i="36"/>
  <c r="AF184" i="36"/>
  <c r="AI187" i="36"/>
  <c r="AL188" i="36"/>
  <c r="AF188" i="36"/>
  <c r="AI191" i="36"/>
  <c r="AL192" i="36"/>
  <c r="AF192" i="36"/>
  <c r="AI195" i="36"/>
  <c r="AL196" i="36"/>
  <c r="AF196" i="36"/>
  <c r="AI199" i="36"/>
  <c r="AL200" i="36"/>
  <c r="AF200" i="36"/>
  <c r="AL207" i="36"/>
  <c r="AI208" i="36"/>
  <c r="AI214" i="36"/>
  <c r="AL215" i="36"/>
  <c r="AF215" i="36"/>
  <c r="AI217" i="36"/>
  <c r="AI228" i="36"/>
  <c r="AL229" i="36"/>
  <c r="AF229" i="36"/>
  <c r="AI242" i="36"/>
  <c r="AI139" i="36"/>
  <c r="AL140" i="36"/>
  <c r="AI141" i="36"/>
  <c r="AL142" i="36"/>
  <c r="AI143" i="36"/>
  <c r="AL144" i="36"/>
  <c r="AI145" i="36"/>
  <c r="AL146" i="36"/>
  <c r="AI147" i="36"/>
  <c r="AL148" i="36"/>
  <c r="AI149" i="36"/>
  <c r="AL150" i="36"/>
  <c r="AI151" i="36"/>
  <c r="AL152" i="36"/>
  <c r="AI153" i="36"/>
  <c r="AL154" i="36"/>
  <c r="AI155" i="36"/>
  <c r="AL156" i="36"/>
  <c r="AI157" i="36"/>
  <c r="AI158" i="36"/>
  <c r="AL159" i="36"/>
  <c r="AI160" i="36"/>
  <c r="AL161" i="36"/>
  <c r="AI162" i="36"/>
  <c r="AL163" i="36"/>
  <c r="AL164" i="36"/>
  <c r="AI165" i="36"/>
  <c r="AI166" i="36"/>
  <c r="AL167" i="36"/>
  <c r="AL168" i="36"/>
  <c r="AI169" i="36"/>
  <c r="AI170" i="36"/>
  <c r="AL173" i="36"/>
  <c r="AL175" i="36"/>
  <c r="AI176" i="36"/>
  <c r="AI177" i="36"/>
  <c r="AI178" i="36"/>
  <c r="AL180" i="36"/>
  <c r="AI181" i="36"/>
  <c r="AL183" i="36"/>
  <c r="AI184" i="36"/>
  <c r="AL185" i="36"/>
  <c r="AI186" i="36"/>
  <c r="AL187" i="36"/>
  <c r="AI188" i="36"/>
  <c r="AL189" i="36"/>
  <c r="AI190" i="36"/>
  <c r="AL191" i="36"/>
  <c r="AI192" i="36"/>
  <c r="AL193" i="36"/>
  <c r="AI194" i="36"/>
  <c r="AL195" i="36"/>
  <c r="AI196" i="36"/>
  <c r="AL197" i="36"/>
  <c r="AI198" i="36"/>
  <c r="AL199" i="36"/>
  <c r="AI200" i="36"/>
  <c r="AL202" i="36"/>
  <c r="AK202" i="36"/>
  <c r="AL205" i="36"/>
  <c r="AI206" i="36"/>
  <c r="AI209" i="36"/>
  <c r="AL210" i="36"/>
  <c r="AL211" i="36"/>
  <c r="AI213" i="36"/>
  <c r="AI216" i="36"/>
  <c r="AI218" i="36"/>
  <c r="AL219" i="36"/>
  <c r="AI224" i="36"/>
  <c r="AL225" i="36"/>
  <c r="AL227" i="36"/>
  <c r="AI230" i="36"/>
  <c r="AL231" i="36"/>
  <c r="AI234" i="36"/>
  <c r="AI236" i="36"/>
  <c r="AL238" i="36"/>
  <c r="AL239" i="36"/>
  <c r="AI241" i="36"/>
  <c r="AI243" i="36"/>
  <c r="AL244" i="36"/>
  <c r="AI202" i="36"/>
  <c r="AI203" i="36"/>
  <c r="AL204" i="36"/>
  <c r="AI205" i="36"/>
  <c r="AL206" i="36"/>
  <c r="AI207" i="36"/>
  <c r="AL208" i="36"/>
  <c r="AL209" i="36"/>
  <c r="AI210" i="36"/>
  <c r="AI211" i="36"/>
  <c r="AI212" i="36"/>
  <c r="AL213" i="36"/>
  <c r="AI215" i="36"/>
  <c r="AL217" i="36"/>
  <c r="AI219" i="36"/>
  <c r="AI221" i="36"/>
  <c r="AI222" i="36"/>
  <c r="AL223" i="36"/>
  <c r="AI225" i="36"/>
  <c r="AI226" i="36"/>
  <c r="AI229" i="36"/>
  <c r="AI231" i="36"/>
  <c r="AI233" i="36"/>
  <c r="AI235" i="36"/>
  <c r="AL236" i="36"/>
  <c r="AI239" i="36"/>
  <c r="AI240" i="36"/>
  <c r="AL241" i="36"/>
  <c r="AL242" i="36"/>
  <c r="AI244" i="36"/>
  <c r="AI246" i="36"/>
  <c r="AI247" i="36"/>
  <c r="AI248" i="36"/>
  <c r="AI249" i="36"/>
  <c r="AI250" i="36"/>
  <c r="AI251" i="36"/>
  <c r="AI252" i="36"/>
  <c r="AI253" i="36"/>
  <c r="AI254" i="36"/>
  <c r="AI255" i="36"/>
  <c r="AI256" i="36"/>
  <c r="AF13" i="46"/>
  <c r="AF248" i="46" s="1"/>
  <c r="AF249" i="46" s="1"/>
  <c r="AF14" i="46"/>
  <c r="AF15" i="46"/>
  <c r="AF16" i="46"/>
  <c r="AF17" i="46"/>
  <c r="AF18" i="46"/>
  <c r="AF19" i="46"/>
  <c r="AF20" i="46"/>
  <c r="AF21" i="46"/>
  <c r="AF22" i="46"/>
  <c r="AF23" i="46"/>
  <c r="AF24" i="46"/>
  <c r="AF25" i="46"/>
  <c r="AF26" i="46"/>
  <c r="AF27" i="46"/>
  <c r="AF28" i="46"/>
  <c r="AF29" i="46"/>
  <c r="AF30" i="46"/>
  <c r="AF31" i="46"/>
  <c r="AF32" i="46"/>
  <c r="AF33" i="46"/>
  <c r="AF34" i="46"/>
  <c r="AF35" i="46"/>
  <c r="AF36" i="46"/>
  <c r="AF37" i="46"/>
  <c r="AF38" i="46"/>
  <c r="AF39" i="46"/>
  <c r="AF40" i="46"/>
  <c r="AF41" i="46"/>
  <c r="AF42" i="46"/>
  <c r="AF43" i="46"/>
  <c r="AF44" i="46"/>
  <c r="AF45" i="46"/>
  <c r="AF46" i="46"/>
  <c r="AF47" i="46"/>
  <c r="AF48" i="46"/>
  <c r="AF49" i="46"/>
  <c r="AF50" i="46"/>
  <c r="AF51" i="46"/>
  <c r="AF52" i="46"/>
  <c r="AF53" i="46"/>
  <c r="AF54" i="46"/>
  <c r="AF55" i="46"/>
  <c r="AF56" i="46"/>
  <c r="AF57" i="46"/>
  <c r="AF58" i="46"/>
  <c r="AF59" i="46"/>
  <c r="AF60" i="46"/>
  <c r="AF61" i="46"/>
  <c r="AF62" i="46"/>
  <c r="AF63" i="46"/>
  <c r="AF64" i="46"/>
  <c r="AF65" i="46"/>
  <c r="AF66" i="46"/>
  <c r="AF67" i="46"/>
  <c r="AF68" i="46"/>
  <c r="AF69" i="46"/>
  <c r="AF70" i="46"/>
  <c r="AF71" i="46"/>
  <c r="AF72" i="46"/>
  <c r="AF73" i="46"/>
  <c r="AF74" i="46"/>
  <c r="AF75" i="46"/>
  <c r="AF76" i="46"/>
  <c r="AF77" i="46"/>
  <c r="AF78" i="46"/>
  <c r="AF79" i="46"/>
  <c r="AF80" i="46"/>
  <c r="AF81" i="46"/>
  <c r="AF82" i="46"/>
  <c r="AF83" i="46"/>
  <c r="AF84" i="46"/>
  <c r="AF85" i="46"/>
  <c r="AF86" i="46"/>
  <c r="AF87" i="46"/>
  <c r="AF88" i="46"/>
  <c r="AF89" i="46"/>
  <c r="AF90" i="46"/>
  <c r="AF91" i="46"/>
  <c r="AF167" i="46"/>
  <c r="AK168" i="46"/>
  <c r="V169" i="46"/>
  <c r="AK169" i="46"/>
  <c r="AF170" i="46"/>
  <c r="AF171" i="46"/>
  <c r="AK172" i="46"/>
  <c r="V173" i="46"/>
  <c r="AK173" i="46"/>
  <c r="AF174" i="46"/>
  <c r="AF175" i="46"/>
  <c r="AK176" i="46"/>
  <c r="V177" i="46"/>
  <c r="AK177" i="46"/>
  <c r="AF178" i="46"/>
  <c r="AF179" i="46"/>
  <c r="AK180" i="46"/>
  <c r="V181" i="46"/>
  <c r="AK181" i="46"/>
  <c r="AF182" i="46"/>
  <c r="AF183" i="46"/>
  <c r="AK184" i="46"/>
  <c r="V185" i="46"/>
  <c r="AK185" i="46"/>
  <c r="AF186" i="46"/>
  <c r="AF187" i="46"/>
  <c r="AK188" i="46"/>
  <c r="V189" i="46"/>
  <c r="AK189" i="46"/>
  <c r="AF190" i="46"/>
  <c r="AF191" i="46"/>
  <c r="AK192" i="46"/>
  <c r="V193" i="46"/>
  <c r="AK193" i="46"/>
  <c r="AF194" i="46"/>
  <c r="AF195" i="46"/>
  <c r="AK196" i="46"/>
  <c r="V197" i="46"/>
  <c r="AK197" i="46"/>
  <c r="AF198" i="46"/>
  <c r="AF199" i="46"/>
  <c r="AK200" i="46"/>
  <c r="V201" i="46"/>
  <c r="AK201" i="46"/>
  <c r="AF202" i="46"/>
  <c r="AF203" i="46"/>
  <c r="AK204" i="46"/>
  <c r="V205" i="46"/>
  <c r="AK205" i="46"/>
  <c r="AF206" i="46"/>
  <c r="AF207" i="46"/>
  <c r="AK208" i="46"/>
  <c r="V209" i="46"/>
  <c r="AK209" i="46"/>
  <c r="AF210" i="46"/>
  <c r="AF211" i="46"/>
  <c r="AK212" i="46"/>
  <c r="V213" i="46"/>
  <c r="AK213" i="46"/>
  <c r="AF214" i="46"/>
  <c r="AL215" i="46"/>
  <c r="AK215" i="46"/>
  <c r="AF215" i="46"/>
  <c r="AL216" i="46"/>
  <c r="AK216" i="46"/>
  <c r="AF216" i="46"/>
  <c r="AF169" i="46"/>
  <c r="AK170" i="46"/>
  <c r="AF173" i="46"/>
  <c r="AK174" i="46"/>
  <c r="AF177" i="46"/>
  <c r="AK178" i="46"/>
  <c r="AF181" i="46"/>
  <c r="AK182" i="46"/>
  <c r="AF185" i="46"/>
  <c r="AK186" i="46"/>
  <c r="AF189" i="46"/>
  <c r="AK190" i="46"/>
  <c r="AF193" i="46"/>
  <c r="AK194" i="46"/>
  <c r="AF197" i="46"/>
  <c r="AK198" i="46"/>
  <c r="AF201" i="46"/>
  <c r="AK202" i="46"/>
  <c r="AF205" i="46"/>
  <c r="AK206" i="46"/>
  <c r="AF209" i="46"/>
  <c r="AK210" i="46"/>
  <c r="AF213" i="46"/>
  <c r="AK214" i="46"/>
  <c r="AF217" i="46"/>
  <c r="AK218" i="46"/>
  <c r="V219" i="46"/>
  <c r="AK219" i="46"/>
  <c r="AF220" i="46"/>
  <c r="AF221" i="46"/>
  <c r="AK222" i="46"/>
  <c r="AK223" i="46"/>
  <c r="AF224" i="46"/>
  <c r="AK225" i="46"/>
  <c r="AL229" i="46"/>
  <c r="AK235" i="46"/>
  <c r="AK240" i="46"/>
  <c r="V241" i="46"/>
  <c r="AK241" i="46"/>
  <c r="V242" i="46"/>
  <c r="AK242" i="46"/>
  <c r="V243" i="46"/>
  <c r="AK243" i="46"/>
  <c r="AF244" i="46"/>
  <c r="AF245" i="46"/>
  <c r="AF246" i="46"/>
  <c r="J20" i="41"/>
  <c r="V14" i="42"/>
  <c r="AK14" i="42"/>
  <c r="AF16" i="42"/>
  <c r="V18" i="42"/>
  <c r="AK18" i="42"/>
  <c r="AF20" i="42"/>
  <c r="AF24" i="42"/>
  <c r="AF26" i="42"/>
  <c r="V28" i="42"/>
  <c r="AK28" i="42"/>
  <c r="AF30" i="42"/>
  <c r="V32" i="42"/>
  <c r="AK32" i="42"/>
  <c r="AF34" i="42"/>
  <c r="V36" i="42"/>
  <c r="AK36" i="42"/>
  <c r="AF38" i="42"/>
  <c r="AF40" i="42"/>
  <c r="V42" i="42"/>
  <c r="AK42" i="42"/>
  <c r="AF44" i="42"/>
  <c r="V46" i="42"/>
  <c r="AK46" i="42"/>
  <c r="AF48" i="42"/>
  <c r="V50" i="42"/>
  <c r="AK50" i="42"/>
  <c r="AF52" i="42"/>
  <c r="V54" i="42"/>
  <c r="AK54" i="42"/>
  <c r="AF56" i="42"/>
  <c r="V58" i="42"/>
  <c r="AK58" i="42"/>
  <c r="AF60" i="42"/>
  <c r="AG62" i="42"/>
  <c r="V63" i="42"/>
  <c r="AK63" i="42"/>
  <c r="AF65" i="42"/>
  <c r="V67" i="42"/>
  <c r="AK67" i="42"/>
  <c r="AF69" i="42"/>
  <c r="V71" i="42"/>
  <c r="AK71" i="42"/>
  <c r="AF73" i="42"/>
  <c r="V75" i="42"/>
  <c r="AK75" i="42"/>
  <c r="AF77" i="42"/>
  <c r="V79" i="42"/>
  <c r="AK79" i="42"/>
  <c r="AF81" i="42"/>
  <c r="V83" i="42"/>
  <c r="AK83" i="42"/>
  <c r="AF85" i="42"/>
  <c r="V87" i="42"/>
  <c r="AK87" i="42"/>
  <c r="AF89" i="42"/>
  <c r="V91" i="42"/>
  <c r="AK91" i="42"/>
  <c r="AF93" i="42"/>
  <c r="AF96" i="42"/>
  <c r="V98" i="42"/>
  <c r="AK98" i="42"/>
  <c r="AF100" i="42"/>
  <c r="V102" i="42"/>
  <c r="AK102" i="42"/>
  <c r="AF104" i="42"/>
  <c r="V106" i="42"/>
  <c r="AK106" i="42"/>
  <c r="AF108" i="42"/>
  <c r="V110" i="42"/>
  <c r="AK110" i="42"/>
  <c r="AF112" i="42"/>
  <c r="V114" i="42"/>
  <c r="AK114" i="42"/>
  <c r="AF116" i="42"/>
  <c r="V118" i="42"/>
  <c r="AK118" i="42"/>
  <c r="AF120" i="42"/>
  <c r="V122" i="42"/>
  <c r="AK122" i="42"/>
  <c r="AF124" i="42"/>
  <c r="AK217" i="46"/>
  <c r="AF218" i="46"/>
  <c r="AF219" i="46"/>
  <c r="AK220" i="46"/>
  <c r="V221" i="46"/>
  <c r="AK221" i="46"/>
  <c r="AF222" i="46"/>
  <c r="AF223" i="46"/>
  <c r="AK224" i="46"/>
  <c r="AF225" i="46"/>
  <c r="AF226" i="46"/>
  <c r="AF227" i="46"/>
  <c r="AK228" i="46"/>
  <c r="AF229" i="46"/>
  <c r="AK234" i="46"/>
  <c r="AF235" i="46"/>
  <c r="AF236" i="46"/>
  <c r="AF237" i="46"/>
  <c r="AF238" i="46"/>
  <c r="AF239" i="46"/>
  <c r="AF240" i="46"/>
  <c r="AF241" i="46"/>
  <c r="AF242" i="46"/>
  <c r="AF243" i="46"/>
  <c r="AK244" i="46"/>
  <c r="V246" i="46"/>
  <c r="AK246" i="46"/>
  <c r="AF14" i="42"/>
  <c r="V16" i="42"/>
  <c r="AK16" i="42"/>
  <c r="AF18" i="42"/>
  <c r="V20" i="42"/>
  <c r="AK20" i="42"/>
  <c r="V24" i="42"/>
  <c r="V26" i="42"/>
  <c r="AK26" i="42"/>
  <c r="AF28" i="42"/>
  <c r="V30" i="42"/>
  <c r="AK30" i="42"/>
  <c r="AF32" i="42"/>
  <c r="V34" i="42"/>
  <c r="AK34" i="42"/>
  <c r="AF36" i="42"/>
  <c r="AF42" i="42"/>
  <c r="V44" i="42"/>
  <c r="AK44" i="42"/>
  <c r="AF46" i="42"/>
  <c r="V48" i="42"/>
  <c r="AK48" i="42"/>
  <c r="AF50" i="42"/>
  <c r="V52" i="42"/>
  <c r="AK52" i="42"/>
  <c r="AF54" i="42"/>
  <c r="V56" i="42"/>
  <c r="AK56" i="42"/>
  <c r="AF58" i="42"/>
  <c r="V60" i="42"/>
  <c r="AK60" i="42"/>
  <c r="T62" i="42"/>
  <c r="AF63" i="42"/>
  <c r="V65" i="42"/>
  <c r="AK65" i="42"/>
  <c r="AF67" i="42"/>
  <c r="V69" i="42"/>
  <c r="AK69" i="42"/>
  <c r="AF71" i="42"/>
  <c r="V73" i="42"/>
  <c r="AK73" i="42"/>
  <c r="AF75" i="42"/>
  <c r="V77" i="42"/>
  <c r="AK77" i="42"/>
  <c r="AF79" i="42"/>
  <c r="V81" i="42"/>
  <c r="AK81" i="42"/>
  <c r="AF83" i="42"/>
  <c r="V85" i="42"/>
  <c r="AK85" i="42"/>
  <c r="AF87" i="42"/>
  <c r="V89" i="42"/>
  <c r="AK89" i="42"/>
  <c r="AF91" i="42"/>
  <c r="V93" i="42"/>
  <c r="AK93" i="42"/>
  <c r="V96" i="42"/>
  <c r="AK96" i="42"/>
  <c r="AF98" i="42"/>
  <c r="AK100" i="42"/>
  <c r="AF102" i="42"/>
  <c r="AF106" i="42"/>
  <c r="AF110" i="42"/>
  <c r="AF114" i="42"/>
  <c r="AF118" i="42"/>
  <c r="V120" i="42"/>
  <c r="AK120" i="42"/>
  <c r="AF122" i="42"/>
  <c r="V124" i="42"/>
  <c r="AK124" i="42"/>
  <c r="AL126" i="42"/>
  <c r="AK126" i="42"/>
  <c r="V126" i="42"/>
  <c r="AF126" i="42"/>
  <c r="V128" i="42"/>
  <c r="AK128" i="42"/>
  <c r="AF130" i="42"/>
  <c r="V132" i="42"/>
  <c r="AK132" i="42"/>
  <c r="AF134" i="42"/>
  <c r="V136" i="42"/>
  <c r="AK136" i="42"/>
  <c r="AF138" i="42"/>
  <c r="AF140" i="42"/>
  <c r="V142" i="42"/>
  <c r="AK142" i="42"/>
  <c r="AF144" i="42"/>
  <c r="V146" i="42"/>
  <c r="AK146" i="42"/>
  <c r="AF148" i="42"/>
  <c r="V150" i="42"/>
  <c r="AK150" i="42"/>
  <c r="AF152" i="42"/>
  <c r="V154" i="42"/>
  <c r="AK154" i="42"/>
  <c r="AF156" i="42"/>
  <c r="V163" i="42"/>
  <c r="AK163" i="42"/>
  <c r="AF165" i="42"/>
  <c r="V167" i="42"/>
  <c r="AK167" i="42"/>
  <c r="AF169" i="42"/>
  <c r="AF170" i="42"/>
  <c r="V172" i="42"/>
  <c r="AK172" i="42"/>
  <c r="AF174" i="42"/>
  <c r="V176" i="42"/>
  <c r="AK176" i="42"/>
  <c r="AF178" i="42"/>
  <c r="V180" i="42"/>
  <c r="AK180" i="42"/>
  <c r="AF182" i="42"/>
  <c r="AD184" i="42"/>
  <c r="AL184" i="42"/>
  <c r="AF185" i="42"/>
  <c r="V187" i="42"/>
  <c r="AK187" i="42"/>
  <c r="AF189" i="42"/>
  <c r="V191" i="42"/>
  <c r="AK191" i="42"/>
  <c r="AF193" i="42"/>
  <c r="V195" i="42"/>
  <c r="AK195" i="42"/>
  <c r="AF197" i="42"/>
  <c r="V199" i="42"/>
  <c r="AK199" i="42"/>
  <c r="AF201" i="42"/>
  <c r="V203" i="42"/>
  <c r="AK203" i="42"/>
  <c r="AF205" i="42"/>
  <c r="V207" i="42"/>
  <c r="AK207" i="42"/>
  <c r="AF209" i="42"/>
  <c r="V211" i="42"/>
  <c r="AK211" i="42"/>
  <c r="AF213" i="42"/>
  <c r="V215" i="42"/>
  <c r="AK215" i="42"/>
  <c r="AF217" i="42"/>
  <c r="V219" i="42"/>
  <c r="AK219" i="42"/>
  <c r="AF221" i="42"/>
  <c r="V223" i="42"/>
  <c r="AK223" i="42"/>
  <c r="AF225" i="42"/>
  <c r="V227" i="42"/>
  <c r="AK227" i="42"/>
  <c r="AF229" i="42"/>
  <c r="V231" i="42"/>
  <c r="AK231" i="42"/>
  <c r="AF233" i="42"/>
  <c r="V235" i="42"/>
  <c r="AK235" i="42"/>
  <c r="AF237" i="42"/>
  <c r="V239" i="42"/>
  <c r="AK239" i="42"/>
  <c r="AF241" i="42"/>
  <c r="V242" i="42"/>
  <c r="AK242" i="42"/>
  <c r="AF245" i="42"/>
  <c r="V247" i="42"/>
  <c r="J35" i="37"/>
  <c r="AK70" i="36"/>
  <c r="AF128" i="42"/>
  <c r="V130" i="42"/>
  <c r="AK130" i="42"/>
  <c r="AF132" i="42"/>
  <c r="V134" i="42"/>
  <c r="AK134" i="42"/>
  <c r="AF136" i="42"/>
  <c r="V140" i="42"/>
  <c r="AK140" i="42"/>
  <c r="AF142" i="42"/>
  <c r="V144" i="42"/>
  <c r="AK144" i="42"/>
  <c r="AF146" i="42"/>
  <c r="V148" i="42"/>
  <c r="AK148" i="42"/>
  <c r="AF150" i="42"/>
  <c r="V152" i="42"/>
  <c r="AK152" i="42"/>
  <c r="AF154" i="42"/>
  <c r="V156" i="42"/>
  <c r="AF161" i="42"/>
  <c r="AF163" i="42"/>
  <c r="V165" i="42"/>
  <c r="AK165" i="42"/>
  <c r="AF167" i="42"/>
  <c r="V169" i="42"/>
  <c r="V170" i="42"/>
  <c r="AK170" i="42"/>
  <c r="AF172" i="42"/>
  <c r="V174" i="42"/>
  <c r="AK174" i="42"/>
  <c r="AF176" i="42"/>
  <c r="V178" i="42"/>
  <c r="AK178" i="42"/>
  <c r="AF180" i="42"/>
  <c r="V182" i="42"/>
  <c r="AK182" i="42"/>
  <c r="T184" i="42"/>
  <c r="AG184" i="42"/>
  <c r="V185" i="42"/>
  <c r="AK185" i="42"/>
  <c r="AF187" i="42"/>
  <c r="V189" i="42"/>
  <c r="AK189" i="42"/>
  <c r="AF191" i="42"/>
  <c r="V193" i="42"/>
  <c r="AK193" i="42"/>
  <c r="AF195" i="42"/>
  <c r="V197" i="42"/>
  <c r="AK197" i="42"/>
  <c r="AF199" i="42"/>
  <c r="V201" i="42"/>
  <c r="AK201" i="42"/>
  <c r="AF203" i="42"/>
  <c r="AK205" i="42"/>
  <c r="AF207" i="42"/>
  <c r="AF211" i="42"/>
  <c r="V213" i="42"/>
  <c r="AK213" i="42"/>
  <c r="AF215" i="42"/>
  <c r="V217" i="42"/>
  <c r="AK217" i="42"/>
  <c r="AF219" i="42"/>
  <c r="V221" i="42"/>
  <c r="AK221" i="42"/>
  <c r="AF223" i="42"/>
  <c r="V225" i="42"/>
  <c r="AK225" i="42"/>
  <c r="AF227" i="42"/>
  <c r="V229" i="42"/>
  <c r="AK229" i="42"/>
  <c r="AF231" i="42"/>
  <c r="V233" i="42"/>
  <c r="AK233" i="42"/>
  <c r="AF235" i="42"/>
  <c r="V237" i="42"/>
  <c r="AK237" i="42"/>
  <c r="AF239" i="42"/>
  <c r="V241" i="42"/>
  <c r="AL241" i="42"/>
  <c r="AF242" i="42"/>
  <c r="V245" i="42"/>
  <c r="AK245" i="42"/>
  <c r="AK13" i="36"/>
  <c r="AK258" i="36" s="1"/>
  <c r="AK15" i="36"/>
  <c r="AK17" i="36"/>
  <c r="AK19" i="36"/>
  <c r="AK21" i="36"/>
  <c r="AK23" i="36"/>
  <c r="AK25" i="36"/>
  <c r="AK27" i="36"/>
  <c r="AK29" i="36"/>
  <c r="AK31" i="36"/>
  <c r="AK33" i="36"/>
  <c r="AK35" i="36"/>
  <c r="AK37" i="36"/>
  <c r="AF50" i="36"/>
  <c r="AF70" i="36"/>
  <c r="AF72" i="36"/>
  <c r="AL74" i="36"/>
  <c r="AF74" i="36"/>
  <c r="AK74" i="36"/>
  <c r="AK76" i="36"/>
  <c r="AK78" i="36"/>
  <c r="AK80" i="36"/>
  <c r="AK82" i="36"/>
  <c r="AK84" i="36"/>
  <c r="AK86" i="36"/>
  <c r="AK88" i="36"/>
  <c r="AK90" i="36"/>
  <c r="AK92" i="36"/>
  <c r="AK94" i="36"/>
  <c r="AF95" i="36"/>
  <c r="AF97" i="36"/>
  <c r="AF99" i="36"/>
  <c r="AK102" i="36"/>
  <c r="AK104" i="36"/>
  <c r="AK106" i="36"/>
  <c r="AK108" i="36"/>
  <c r="AK110" i="36"/>
  <c r="AK112" i="36"/>
  <c r="AK114" i="36"/>
  <c r="AK116" i="36"/>
  <c r="AK118" i="36"/>
  <c r="AK120" i="36"/>
  <c r="AF124" i="36"/>
  <c r="AK131" i="36"/>
  <c r="AK133" i="36"/>
  <c r="AK135" i="36"/>
  <c r="AK137" i="36"/>
  <c r="AK139" i="36"/>
  <c r="AK141" i="36"/>
  <c r="AK143" i="36"/>
  <c r="AK145" i="36"/>
  <c r="AK147" i="36"/>
  <c r="AK149" i="36"/>
  <c r="AK151" i="36"/>
  <c r="AK153" i="36"/>
  <c r="AK155" i="36"/>
  <c r="AK157" i="36"/>
  <c r="AK159" i="36"/>
  <c r="AK161" i="36"/>
  <c r="AF76" i="36"/>
  <c r="AF78" i="36"/>
  <c r="AF80" i="36"/>
  <c r="AF82" i="36"/>
  <c r="AF84" i="36"/>
  <c r="AF94" i="36"/>
  <c r="AK95" i="36"/>
  <c r="AK97" i="36"/>
  <c r="AK99" i="36"/>
  <c r="AF157" i="36"/>
  <c r="AK163" i="36"/>
  <c r="AK165" i="36"/>
  <c r="AK167" i="36"/>
  <c r="AK169" i="36"/>
  <c r="AK173" i="36"/>
  <c r="AK177" i="36"/>
  <c r="AF208" i="36"/>
  <c r="AF210" i="36"/>
  <c r="AF213" i="36"/>
  <c r="AK213" i="36"/>
  <c r="AF217" i="36"/>
  <c r="AF221" i="36"/>
  <c r="AF223" i="36"/>
  <c r="AK223" i="36"/>
  <c r="AF225" i="36"/>
  <c r="AF227" i="36"/>
  <c r="AK227" i="36"/>
  <c r="AK229" i="36"/>
  <c r="AK231" i="36"/>
  <c r="AK233" i="36"/>
  <c r="AD235" i="36"/>
  <c r="AL235" i="36"/>
  <c r="AK236" i="36"/>
  <c r="AK239" i="36"/>
  <c r="AK241" i="36"/>
  <c r="AF246" i="36"/>
  <c r="AK246" i="36"/>
  <c r="AK248" i="36"/>
  <c r="AK250" i="36"/>
  <c r="AK252" i="36"/>
  <c r="AK254" i="36"/>
  <c r="AK256" i="36"/>
  <c r="AF163" i="36"/>
  <c r="AF165" i="36"/>
  <c r="AF167" i="36"/>
  <c r="AF169" i="36"/>
  <c r="AF171" i="36"/>
  <c r="AK171" i="36"/>
  <c r="AF173" i="36"/>
  <c r="AF175" i="36"/>
  <c r="AK175" i="36"/>
  <c r="AF177" i="36"/>
  <c r="AF179" i="36"/>
  <c r="AK179" i="36"/>
  <c r="AK181" i="36"/>
  <c r="AK184" i="36"/>
  <c r="AK186" i="36"/>
  <c r="AK188" i="36"/>
  <c r="AK190" i="36"/>
  <c r="AK192" i="36"/>
  <c r="AK194" i="36"/>
  <c r="AK196" i="36"/>
  <c r="AK198" i="36"/>
  <c r="AK200" i="36"/>
  <c r="AK204" i="36"/>
  <c r="AK206" i="36"/>
  <c r="AK208" i="36"/>
  <c r="AK210" i="36"/>
  <c r="AK215" i="36"/>
  <c r="AK217" i="36"/>
  <c r="AK219" i="36"/>
  <c r="AK221" i="36"/>
  <c r="AK225" i="36"/>
  <c r="AG235" i="36"/>
  <c r="AF236" i="36"/>
  <c r="AF239" i="36"/>
  <c r="AF241" i="36"/>
  <c r="AK244" i="36"/>
  <c r="AF248" i="36"/>
  <c r="AF250" i="36"/>
  <c r="AF252" i="36"/>
  <c r="AF254" i="36"/>
  <c r="AF256" i="36"/>
  <c r="AI13" i="46"/>
  <c r="AI248" i="46" s="1"/>
  <c r="V92" i="46"/>
  <c r="AF92" i="46"/>
  <c r="AK92" i="46"/>
  <c r="V93" i="46"/>
  <c r="AF93" i="46"/>
  <c r="AK93" i="46"/>
  <c r="V94" i="46"/>
  <c r="AF94" i="46"/>
  <c r="AK94" i="46"/>
  <c r="V95" i="46"/>
  <c r="AF95" i="46"/>
  <c r="AK95" i="46"/>
  <c r="V96" i="46"/>
  <c r="AF96" i="46"/>
  <c r="AK96" i="46"/>
  <c r="V97" i="46"/>
  <c r="AF97" i="46"/>
  <c r="AK97" i="46"/>
  <c r="V98" i="46"/>
  <c r="AF98" i="46"/>
  <c r="AK98" i="46"/>
  <c r="V99" i="46"/>
  <c r="AF99" i="46"/>
  <c r="AK99" i="46"/>
  <c r="V100" i="46"/>
  <c r="AF100" i="46"/>
  <c r="AK100" i="46"/>
  <c r="V101" i="46"/>
  <c r="AF101" i="46"/>
  <c r="AK101" i="46"/>
  <c r="V102" i="46"/>
  <c r="AF102" i="46"/>
  <c r="AK102" i="46"/>
  <c r="V103" i="46"/>
  <c r="AF103" i="46"/>
  <c r="AK103" i="46"/>
  <c r="V104" i="46"/>
  <c r="AF104" i="46"/>
  <c r="AK104" i="46"/>
  <c r="V105" i="46"/>
  <c r="AF105" i="46"/>
  <c r="AK105" i="46"/>
  <c r="V106" i="46"/>
  <c r="AF106" i="46"/>
  <c r="AK106" i="46"/>
  <c r="V107" i="46"/>
  <c r="AF107" i="46"/>
  <c r="AK107" i="46"/>
  <c r="V108" i="46"/>
  <c r="AF108" i="46"/>
  <c r="AK108" i="46"/>
  <c r="V109" i="46"/>
  <c r="AF109" i="46"/>
  <c r="AK109" i="46"/>
  <c r="V110" i="46"/>
  <c r="AF110" i="46"/>
  <c r="AK110" i="46"/>
  <c r="V111" i="46"/>
  <c r="AF111" i="46"/>
  <c r="AK111" i="46"/>
  <c r="V112" i="46"/>
  <c r="AF112" i="46"/>
  <c r="AK112" i="46"/>
  <c r="V113" i="46"/>
  <c r="AF113" i="46"/>
  <c r="AK113" i="46"/>
  <c r="V114" i="46"/>
  <c r="AF114" i="46"/>
  <c r="AK114" i="46"/>
  <c r="V115" i="46"/>
  <c r="AF115" i="46"/>
  <c r="AK115" i="46"/>
  <c r="V116" i="46"/>
  <c r="AF116" i="46"/>
  <c r="AK116" i="46"/>
  <c r="V117" i="46"/>
  <c r="AF117" i="46"/>
  <c r="AK117" i="46"/>
  <c r="V118" i="46"/>
  <c r="AF118" i="46"/>
  <c r="AK118" i="46"/>
  <c r="V119" i="46"/>
  <c r="AF119" i="46"/>
  <c r="AK119" i="46"/>
  <c r="V120" i="46"/>
  <c r="AF120" i="46"/>
  <c r="AK120" i="46"/>
  <c r="V121" i="46"/>
  <c r="AF121" i="46"/>
  <c r="AK121" i="46"/>
  <c r="V122" i="46"/>
  <c r="AF122" i="46"/>
  <c r="AK122" i="46"/>
  <c r="V123" i="46"/>
  <c r="AF123" i="46"/>
  <c r="AK123" i="46"/>
  <c r="V124" i="46"/>
  <c r="AF124" i="46"/>
  <c r="AK124" i="46"/>
  <c r="V125" i="46"/>
  <c r="AF125" i="46"/>
  <c r="AK125" i="46"/>
  <c r="V126" i="46"/>
  <c r="AF126" i="46"/>
  <c r="AK126" i="46"/>
  <c r="AF127" i="46"/>
  <c r="AK127" i="46"/>
  <c r="V128" i="46"/>
  <c r="AF128" i="46"/>
  <c r="AK128" i="46"/>
  <c r="AF129" i="46"/>
  <c r="AK129" i="46"/>
  <c r="V130" i="46"/>
  <c r="AF130" i="46"/>
  <c r="AK130" i="46"/>
  <c r="AF131" i="46"/>
  <c r="AK131" i="46"/>
  <c r="V132" i="46"/>
  <c r="AF132" i="46"/>
  <c r="AK132" i="46"/>
  <c r="AF133" i="46"/>
  <c r="AK133" i="46"/>
  <c r="V134" i="46"/>
  <c r="AF134" i="46"/>
  <c r="AK134" i="46"/>
  <c r="AF135" i="46"/>
  <c r="AK135" i="46"/>
  <c r="V136" i="46"/>
  <c r="AF136" i="46"/>
  <c r="AK136" i="46"/>
  <c r="AF137" i="46"/>
  <c r="AK137" i="46"/>
  <c r="V138" i="46"/>
  <c r="AF138" i="46"/>
  <c r="AK138" i="46"/>
  <c r="AF139" i="46"/>
  <c r="AK139" i="46"/>
  <c r="V140" i="46"/>
  <c r="AF140" i="46"/>
  <c r="AK140" i="46"/>
  <c r="AF141" i="46"/>
  <c r="AK141" i="46"/>
  <c r="V142" i="46"/>
  <c r="AF142" i="46"/>
  <c r="AK142" i="46"/>
  <c r="AF143" i="46"/>
  <c r="AK143" i="46"/>
  <c r="V144" i="46"/>
  <c r="AF144" i="46"/>
  <c r="AK144" i="46"/>
  <c r="AF145" i="46"/>
  <c r="AK145" i="46"/>
  <c r="V146" i="46"/>
  <c r="AF146" i="46"/>
  <c r="AK146" i="46"/>
  <c r="AF147" i="46"/>
  <c r="AK147" i="46"/>
  <c r="V148" i="46"/>
  <c r="AF148" i="46"/>
  <c r="AK148" i="46"/>
  <c r="AF149" i="46"/>
  <c r="AK149" i="46"/>
  <c r="V150" i="46"/>
  <c r="AF150" i="46"/>
  <c r="AK150" i="46"/>
  <c r="AF151" i="46"/>
  <c r="AK151" i="46"/>
  <c r="V152" i="46"/>
  <c r="AF152" i="46"/>
  <c r="AK152" i="46"/>
  <c r="AF153" i="46"/>
  <c r="AK153" i="46"/>
  <c r="V154" i="46"/>
  <c r="AF154" i="46"/>
  <c r="AK154" i="46"/>
  <c r="AF155" i="46"/>
  <c r="AK155" i="46"/>
  <c r="V156" i="46"/>
  <c r="AF156" i="46"/>
  <c r="AK156" i="46"/>
  <c r="AF157" i="46"/>
  <c r="AK157" i="46"/>
  <c r="V158" i="46"/>
  <c r="AF158" i="46"/>
  <c r="AK158" i="46"/>
  <c r="AF159" i="46"/>
  <c r="AK159" i="46"/>
  <c r="V160" i="46"/>
  <c r="AF160" i="46"/>
  <c r="AK160" i="46"/>
  <c r="AF161" i="46"/>
  <c r="AK161" i="46"/>
  <c r="V162" i="46"/>
  <c r="AF162" i="46"/>
  <c r="AK162" i="46"/>
  <c r="AF163" i="46"/>
  <c r="AK163" i="46"/>
  <c r="V164" i="46"/>
  <c r="AF164" i="46"/>
  <c r="AK164" i="46"/>
  <c r="AF165" i="46"/>
  <c r="AK165" i="46"/>
  <c r="AD166" i="46"/>
  <c r="AG166" i="46"/>
  <c r="AL166" i="46"/>
  <c r="O167" i="46"/>
  <c r="AJ167" i="46" s="1"/>
  <c r="T167" i="46"/>
  <c r="AD167" i="46"/>
  <c r="AG167" i="46"/>
  <c r="O168" i="46"/>
  <c r="AJ168" i="46" s="1"/>
  <c r="AD168" i="46"/>
  <c r="AG168" i="46"/>
  <c r="O169" i="46"/>
  <c r="AJ169" i="46" s="1"/>
  <c r="T169" i="46"/>
  <c r="AD169" i="46"/>
  <c r="AG169" i="46"/>
  <c r="O170" i="46"/>
  <c r="AJ170" i="46" s="1"/>
  <c r="AD170" i="46"/>
  <c r="AG170" i="46"/>
  <c r="O171" i="46"/>
  <c r="AJ171" i="46" s="1"/>
  <c r="T171" i="46"/>
  <c r="AD171" i="46"/>
  <c r="AG171" i="46"/>
  <c r="O172" i="46"/>
  <c r="AJ172" i="46" s="1"/>
  <c r="AD172" i="46"/>
  <c r="AG172" i="46"/>
  <c r="O173" i="46"/>
  <c r="AJ173" i="46" s="1"/>
  <c r="T173" i="46"/>
  <c r="AD173" i="46"/>
  <c r="AG173" i="46"/>
  <c r="O174" i="46"/>
  <c r="AJ174" i="46" s="1"/>
  <c r="AD174" i="46"/>
  <c r="AG174" i="46"/>
  <c r="O175" i="46"/>
  <c r="AJ175" i="46" s="1"/>
  <c r="T175" i="46"/>
  <c r="AD175" i="46"/>
  <c r="AG175" i="46"/>
  <c r="O176" i="46"/>
  <c r="AJ176" i="46" s="1"/>
  <c r="AD176" i="46"/>
  <c r="AG176" i="46"/>
  <c r="O177" i="46"/>
  <c r="AJ177" i="46" s="1"/>
  <c r="T177" i="46"/>
  <c r="AD177" i="46"/>
  <c r="AG177" i="46"/>
  <c r="O178" i="46"/>
  <c r="AJ178" i="46" s="1"/>
  <c r="AD178" i="46"/>
  <c r="AG178" i="46"/>
  <c r="O179" i="46"/>
  <c r="AJ179" i="46" s="1"/>
  <c r="T179" i="46"/>
  <c r="AD179" i="46"/>
  <c r="AG179" i="46"/>
  <c r="O180" i="46"/>
  <c r="AJ180" i="46" s="1"/>
  <c r="AD180" i="46"/>
  <c r="AG180" i="46"/>
  <c r="O181" i="46"/>
  <c r="AJ181" i="46" s="1"/>
  <c r="T181" i="46"/>
  <c r="AD181" i="46"/>
  <c r="AG181" i="46"/>
  <c r="O182" i="46"/>
  <c r="AJ182" i="46" s="1"/>
  <c r="AD182" i="46"/>
  <c r="AG182" i="46"/>
  <c r="O183" i="46"/>
  <c r="AJ183" i="46" s="1"/>
  <c r="T183" i="46"/>
  <c r="AD183" i="46"/>
  <c r="AG183" i="46"/>
  <c r="O184" i="46"/>
  <c r="AJ184" i="46" s="1"/>
  <c r="AD184" i="46"/>
  <c r="AG184" i="46"/>
  <c r="O185" i="46"/>
  <c r="AJ185" i="46" s="1"/>
  <c r="T185" i="46"/>
  <c r="AD185" i="46"/>
  <c r="AG185" i="46"/>
  <c r="O186" i="46"/>
  <c r="AJ186" i="46" s="1"/>
  <c r="AD186" i="46"/>
  <c r="AG186" i="46"/>
  <c r="O187" i="46"/>
  <c r="AJ187" i="46" s="1"/>
  <c r="T187" i="46"/>
  <c r="AD187" i="46"/>
  <c r="AG187" i="46"/>
  <c r="O188" i="46"/>
  <c r="AJ188" i="46" s="1"/>
  <c r="AD188" i="46"/>
  <c r="AG188" i="46"/>
  <c r="O189" i="46"/>
  <c r="AJ189" i="46" s="1"/>
  <c r="T189" i="46"/>
  <c r="AD189" i="46"/>
  <c r="AG189" i="46"/>
  <c r="O190" i="46"/>
  <c r="AJ190" i="46" s="1"/>
  <c r="AD190" i="46"/>
  <c r="AG190" i="46"/>
  <c r="O191" i="46"/>
  <c r="AJ191" i="46" s="1"/>
  <c r="T191" i="46"/>
  <c r="AD191" i="46"/>
  <c r="AG191" i="46"/>
  <c r="O192" i="46"/>
  <c r="AJ192" i="46" s="1"/>
  <c r="AD192" i="46"/>
  <c r="AG192" i="46"/>
  <c r="O193" i="46"/>
  <c r="AJ193" i="46" s="1"/>
  <c r="T193" i="46"/>
  <c r="AD193" i="46"/>
  <c r="AG193" i="46"/>
  <c r="O194" i="46"/>
  <c r="AJ194" i="46" s="1"/>
  <c r="AD194" i="46"/>
  <c r="AG194" i="46"/>
  <c r="O195" i="46"/>
  <c r="AJ195" i="46" s="1"/>
  <c r="T195" i="46"/>
  <c r="AD195" i="46"/>
  <c r="AG195" i="46"/>
  <c r="O196" i="46"/>
  <c r="AJ196" i="46" s="1"/>
  <c r="AD196" i="46"/>
  <c r="AG196" i="46"/>
  <c r="O197" i="46"/>
  <c r="AJ197" i="46" s="1"/>
  <c r="T197" i="46"/>
  <c r="AD197" i="46"/>
  <c r="AG197" i="46"/>
  <c r="O198" i="46"/>
  <c r="AJ198" i="46" s="1"/>
  <c r="AD198" i="46"/>
  <c r="AG198" i="46"/>
  <c r="O199" i="46"/>
  <c r="AJ199" i="46" s="1"/>
  <c r="T199" i="46"/>
  <c r="AD199" i="46"/>
  <c r="AG199" i="46"/>
  <c r="O200" i="46"/>
  <c r="AJ200" i="46" s="1"/>
  <c r="AD200" i="46"/>
  <c r="AG200" i="46"/>
  <c r="O201" i="46"/>
  <c r="AJ201" i="46" s="1"/>
  <c r="T201" i="46"/>
  <c r="AD201" i="46"/>
  <c r="AG201" i="46"/>
  <c r="O202" i="46"/>
  <c r="AJ202" i="46" s="1"/>
  <c r="AD202" i="46"/>
  <c r="AG202" i="46"/>
  <c r="O203" i="46"/>
  <c r="AJ203" i="46" s="1"/>
  <c r="T203" i="46"/>
  <c r="AD203" i="46"/>
  <c r="AG203" i="46"/>
  <c r="O204" i="46"/>
  <c r="AJ204" i="46" s="1"/>
  <c r="AD204" i="46"/>
  <c r="AG204" i="46"/>
  <c r="O205" i="46"/>
  <c r="AJ205" i="46" s="1"/>
  <c r="T205" i="46"/>
  <c r="AD205" i="46"/>
  <c r="AG205" i="46"/>
  <c r="O206" i="46"/>
  <c r="AJ206" i="46" s="1"/>
  <c r="AD206" i="46"/>
  <c r="AG206" i="46"/>
  <c r="O207" i="46"/>
  <c r="AJ207" i="46" s="1"/>
  <c r="T207" i="46"/>
  <c r="AD207" i="46"/>
  <c r="AG207" i="46"/>
  <c r="O208" i="46"/>
  <c r="AJ208" i="46" s="1"/>
  <c r="AD208" i="46"/>
  <c r="AG208" i="46"/>
  <c r="O209" i="46"/>
  <c r="AJ209" i="46" s="1"/>
  <c r="T209" i="46"/>
  <c r="AD209" i="46"/>
  <c r="AG209" i="46"/>
  <c r="O210" i="46"/>
  <c r="AJ210" i="46" s="1"/>
  <c r="AD210" i="46"/>
  <c r="AG210" i="46"/>
  <c r="O211" i="46"/>
  <c r="AJ211" i="46" s="1"/>
  <c r="T211" i="46"/>
  <c r="AD211" i="46"/>
  <c r="AG211" i="46"/>
  <c r="O212" i="46"/>
  <c r="AJ212" i="46" s="1"/>
  <c r="AD212" i="46"/>
  <c r="AG212" i="46"/>
  <c r="O213" i="46"/>
  <c r="AJ213" i="46" s="1"/>
  <c r="T213" i="46"/>
  <c r="AD213" i="46"/>
  <c r="AG213" i="46"/>
  <c r="O214" i="46"/>
  <c r="AJ214" i="46" s="1"/>
  <c r="AD214" i="46"/>
  <c r="AG214" i="46"/>
  <c r="O215" i="46"/>
  <c r="AJ215" i="46" s="1"/>
  <c r="T215" i="46"/>
  <c r="AD215" i="46"/>
  <c r="AG215" i="46"/>
  <c r="O216" i="46"/>
  <c r="AJ216" i="46" s="1"/>
  <c r="AD216" i="46"/>
  <c r="AG216" i="46"/>
  <c r="O217" i="46"/>
  <c r="AJ217" i="46" s="1"/>
  <c r="T217" i="46"/>
  <c r="AD217" i="46"/>
  <c r="AG217" i="46"/>
  <c r="O218" i="46"/>
  <c r="AJ218" i="46" s="1"/>
  <c r="AD218" i="46"/>
  <c r="AG218" i="46"/>
  <c r="O219" i="46"/>
  <c r="AJ219" i="46" s="1"/>
  <c r="T219" i="46"/>
  <c r="AD219" i="46"/>
  <c r="AG219" i="46"/>
  <c r="O220" i="46"/>
  <c r="AJ220" i="46" s="1"/>
  <c r="AD220" i="46"/>
  <c r="AG220" i="46"/>
  <c r="O221" i="46"/>
  <c r="AJ221" i="46" s="1"/>
  <c r="T221" i="46"/>
  <c r="AD221" i="46"/>
  <c r="AG221" i="46"/>
  <c r="O222" i="46"/>
  <c r="AJ222" i="46" s="1"/>
  <c r="AD222" i="46"/>
  <c r="AG222" i="46"/>
  <c r="O223" i="46"/>
  <c r="AJ223" i="46" s="1"/>
  <c r="T223" i="46"/>
  <c r="AD223" i="46"/>
  <c r="AG223" i="46"/>
  <c r="O224" i="46"/>
  <c r="AJ224" i="46" s="1"/>
  <c r="AD224" i="46"/>
  <c r="AG224" i="46"/>
  <c r="O225" i="46"/>
  <c r="AJ225" i="46" s="1"/>
  <c r="AD225" i="46"/>
  <c r="AG225" i="46"/>
  <c r="O226" i="46"/>
  <c r="AJ226" i="46" s="1"/>
  <c r="T226" i="46"/>
  <c r="AD226" i="46"/>
  <c r="AG226" i="46"/>
  <c r="O227" i="46"/>
  <c r="AJ227" i="46" s="1"/>
  <c r="T227" i="46"/>
  <c r="AD227" i="46"/>
  <c r="AG227" i="46"/>
  <c r="O228" i="46"/>
  <c r="AJ228" i="46" s="1"/>
  <c r="AD228" i="46"/>
  <c r="AG228" i="46"/>
  <c r="O229" i="46"/>
  <c r="AJ229" i="46" s="1"/>
  <c r="AD229" i="46"/>
  <c r="AG229" i="46"/>
  <c r="AF230" i="46"/>
  <c r="AK230" i="46"/>
  <c r="AF231" i="46"/>
  <c r="AK231" i="46"/>
  <c r="V232" i="46"/>
  <c r="AF232" i="46"/>
  <c r="AK232" i="46"/>
  <c r="O234" i="46"/>
  <c r="AJ234" i="46" s="1"/>
  <c r="AD234" i="46"/>
  <c r="AG234" i="46"/>
  <c r="O235" i="46"/>
  <c r="AJ235" i="46" s="1"/>
  <c r="AD235" i="46"/>
  <c r="AG235" i="46"/>
  <c r="O236" i="46"/>
  <c r="AJ236" i="46" s="1"/>
  <c r="T236" i="46"/>
  <c r="AD236" i="46"/>
  <c r="AG236" i="46"/>
  <c r="O237" i="46"/>
  <c r="AJ237" i="46" s="1"/>
  <c r="T237" i="46"/>
  <c r="AD237" i="46"/>
  <c r="AG237" i="46"/>
  <c r="O238" i="46"/>
  <c r="AJ238" i="46" s="1"/>
  <c r="T238" i="46"/>
  <c r="AD238" i="46"/>
  <c r="AG238" i="46"/>
  <c r="O239" i="46"/>
  <c r="AJ239" i="46" s="1"/>
  <c r="T239" i="46"/>
  <c r="AD239" i="46"/>
  <c r="AG239" i="46"/>
  <c r="O240" i="46"/>
  <c r="AJ240" i="46" s="1"/>
  <c r="T240" i="46"/>
  <c r="AD240" i="46"/>
  <c r="AG240" i="46"/>
  <c r="O241" i="46"/>
  <c r="AJ241" i="46" s="1"/>
  <c r="T241" i="46"/>
  <c r="AD241" i="46"/>
  <c r="AG241" i="46"/>
  <c r="O242" i="46"/>
  <c r="AJ242" i="46" s="1"/>
  <c r="T242" i="46"/>
  <c r="AD242" i="46"/>
  <c r="AG242" i="46"/>
  <c r="O243" i="46"/>
  <c r="AJ243" i="46" s="1"/>
  <c r="T243" i="46"/>
  <c r="AD243" i="46"/>
  <c r="AG243" i="46"/>
  <c r="O244" i="46"/>
  <c r="AJ244" i="46" s="1"/>
  <c r="AD244" i="46"/>
  <c r="AG244" i="46"/>
  <c r="O245" i="46"/>
  <c r="AJ245" i="46" s="1"/>
  <c r="T245" i="46"/>
  <c r="AD245" i="46"/>
  <c r="AG245" i="46"/>
  <c r="O246" i="46"/>
  <c r="AJ246" i="46" s="1"/>
  <c r="T246" i="46"/>
  <c r="AD246" i="46"/>
  <c r="AG246" i="46"/>
  <c r="M247" i="46"/>
  <c r="V13" i="42"/>
  <c r="AF13" i="42"/>
  <c r="AF262" i="42" s="1"/>
  <c r="AF263" i="42" s="1"/>
  <c r="AI13" i="42"/>
  <c r="AI262" i="42" s="1"/>
  <c r="AK13" i="42"/>
  <c r="AK262" i="42" s="1"/>
  <c r="O14" i="42"/>
  <c r="AJ14" i="42" s="1"/>
  <c r="T14" i="42"/>
  <c r="AD14" i="42"/>
  <c r="AG14" i="42"/>
  <c r="V15" i="42"/>
  <c r="AF15" i="42"/>
  <c r="AK15" i="42"/>
  <c r="O16" i="42"/>
  <c r="AJ16" i="42" s="1"/>
  <c r="T16" i="42"/>
  <c r="AD16" i="42"/>
  <c r="AG16" i="42"/>
  <c r="V17" i="42"/>
  <c r="AF17" i="42"/>
  <c r="AK17" i="42"/>
  <c r="O18" i="42"/>
  <c r="AJ18" i="42" s="1"/>
  <c r="T18" i="42"/>
  <c r="AD18" i="42"/>
  <c r="AG18" i="42"/>
  <c r="V19" i="42"/>
  <c r="AF19" i="42"/>
  <c r="AK19" i="42"/>
  <c r="O20" i="42"/>
  <c r="AJ20" i="42" s="1"/>
  <c r="T20" i="42"/>
  <c r="AD20" i="42"/>
  <c r="AG20" i="42"/>
  <c r="V21" i="42"/>
  <c r="AF21" i="42"/>
  <c r="AK21" i="42"/>
  <c r="O22" i="42"/>
  <c r="AJ22" i="42" s="1"/>
  <c r="T22" i="42"/>
  <c r="AD22" i="42"/>
  <c r="AG22" i="42"/>
  <c r="AL22" i="42"/>
  <c r="V23" i="42"/>
  <c r="AF23" i="42"/>
  <c r="AK23" i="42"/>
  <c r="O24" i="42"/>
  <c r="AJ24" i="42" s="1"/>
  <c r="T24" i="42"/>
  <c r="AD24" i="42"/>
  <c r="AG24" i="42"/>
  <c r="AL24" i="42"/>
  <c r="V25" i="42"/>
  <c r="AF25" i="42"/>
  <c r="AK25" i="42"/>
  <c r="O26" i="42"/>
  <c r="AJ26" i="42" s="1"/>
  <c r="T26" i="42"/>
  <c r="AD26" i="42"/>
  <c r="AG26" i="42"/>
  <c r="V27" i="42"/>
  <c r="AF27" i="42"/>
  <c r="AK27" i="42"/>
  <c r="O28" i="42"/>
  <c r="AJ28" i="42" s="1"/>
  <c r="T28" i="42"/>
  <c r="AD28" i="42"/>
  <c r="AG28" i="42"/>
  <c r="V29" i="42"/>
  <c r="AF29" i="42"/>
  <c r="AK29" i="42"/>
  <c r="O30" i="42"/>
  <c r="AJ30" i="42" s="1"/>
  <c r="T30" i="42"/>
  <c r="AD30" i="42"/>
  <c r="AG30" i="42"/>
  <c r="V31" i="42"/>
  <c r="AF31" i="42"/>
  <c r="AK31" i="42"/>
  <c r="O32" i="42"/>
  <c r="AJ32" i="42" s="1"/>
  <c r="T32" i="42"/>
  <c r="AD32" i="42"/>
  <c r="AG32" i="42"/>
  <c r="V33" i="42"/>
  <c r="AF33" i="42"/>
  <c r="AK33" i="42"/>
  <c r="O34" i="42"/>
  <c r="AJ34" i="42" s="1"/>
  <c r="T34" i="42"/>
  <c r="AD34" i="42"/>
  <c r="AG34" i="42"/>
  <c r="V35" i="42"/>
  <c r="AF35" i="42"/>
  <c r="AK35" i="42"/>
  <c r="O36" i="42"/>
  <c r="AJ36" i="42" s="1"/>
  <c r="T36" i="42"/>
  <c r="AD36" i="42"/>
  <c r="AG36" i="42"/>
  <c r="V37" i="42"/>
  <c r="AF37" i="42"/>
  <c r="AK37" i="42"/>
  <c r="O38" i="42"/>
  <c r="AJ38" i="42" s="1"/>
  <c r="T38" i="42"/>
  <c r="AD38" i="42"/>
  <c r="AG38" i="42"/>
  <c r="AL38" i="42"/>
  <c r="V39" i="42"/>
  <c r="AF39" i="42"/>
  <c r="AK39" i="42"/>
  <c r="O40" i="42"/>
  <c r="AJ40" i="42" s="1"/>
  <c r="T40" i="42"/>
  <c r="AD40" i="42"/>
  <c r="AG40" i="42"/>
  <c r="V41" i="42"/>
  <c r="AF41" i="42"/>
  <c r="AK41" i="42"/>
  <c r="O42" i="42"/>
  <c r="AJ42" i="42" s="1"/>
  <c r="T42" i="42"/>
  <c r="AD42" i="42"/>
  <c r="AG42" i="42"/>
  <c r="V43" i="42"/>
  <c r="AF43" i="42"/>
  <c r="AK43" i="42"/>
  <c r="O44" i="42"/>
  <c r="AJ44" i="42" s="1"/>
  <c r="T44" i="42"/>
  <c r="AD44" i="42"/>
  <c r="AG44" i="42"/>
  <c r="V45" i="42"/>
  <c r="AF45" i="42"/>
  <c r="AK45" i="42"/>
  <c r="O46" i="42"/>
  <c r="AJ46" i="42" s="1"/>
  <c r="T46" i="42"/>
  <c r="AD46" i="42"/>
  <c r="AG46" i="42"/>
  <c r="V47" i="42"/>
  <c r="AF47" i="42"/>
  <c r="AK47" i="42"/>
  <c r="O48" i="42"/>
  <c r="AJ48" i="42" s="1"/>
  <c r="T48" i="42"/>
  <c r="AD48" i="42"/>
  <c r="AG48" i="42"/>
  <c r="V49" i="42"/>
  <c r="AF49" i="42"/>
  <c r="AK49" i="42"/>
  <c r="O50" i="42"/>
  <c r="AJ50" i="42" s="1"/>
  <c r="T50" i="42"/>
  <c r="AD50" i="42"/>
  <c r="AG50" i="42"/>
  <c r="V51" i="42"/>
  <c r="AF51" i="42"/>
  <c r="AK51" i="42"/>
  <c r="O52" i="42"/>
  <c r="AJ52" i="42" s="1"/>
  <c r="T52" i="42"/>
  <c r="AD52" i="42"/>
  <c r="AG52" i="42"/>
  <c r="V53" i="42"/>
  <c r="AF53" i="42"/>
  <c r="AK53" i="42"/>
  <c r="O54" i="42"/>
  <c r="AJ54" i="42" s="1"/>
  <c r="T54" i="42"/>
  <c r="AD54" i="42"/>
  <c r="AG54" i="42"/>
  <c r="V55" i="42"/>
  <c r="AF55" i="42"/>
  <c r="AK55" i="42"/>
  <c r="O56" i="42"/>
  <c r="AJ56" i="42" s="1"/>
  <c r="T56" i="42"/>
  <c r="AD56" i="42"/>
  <c r="AG56" i="42"/>
  <c r="V57" i="42"/>
  <c r="AF57" i="42"/>
  <c r="AK57" i="42"/>
  <c r="O58" i="42"/>
  <c r="AJ58" i="42" s="1"/>
  <c r="T58" i="42"/>
  <c r="AD58" i="42"/>
  <c r="AG58" i="42"/>
  <c r="V59" i="42"/>
  <c r="AF59" i="42"/>
  <c r="AK59" i="42"/>
  <c r="O60" i="42"/>
  <c r="AJ60" i="42" s="1"/>
  <c r="T60" i="42"/>
  <c r="AD60" i="42"/>
  <c r="AG60" i="42"/>
  <c r="AF61" i="42"/>
  <c r="AK62" i="42"/>
  <c r="AF62" i="42"/>
  <c r="V62" i="42"/>
  <c r="O62" i="42"/>
  <c r="AJ62" i="42" s="1"/>
  <c r="AD62" i="42"/>
  <c r="K13" i="46"/>
  <c r="O13" i="46"/>
  <c r="T13" i="46"/>
  <c r="AD13" i="46"/>
  <c r="AG13" i="46"/>
  <c r="AG248" i="46" s="1"/>
  <c r="AG249" i="46" s="1"/>
  <c r="O14" i="46"/>
  <c r="AJ14" i="46" s="1"/>
  <c r="T14" i="46"/>
  <c r="AD14" i="46"/>
  <c r="AG14" i="46"/>
  <c r="O15" i="46"/>
  <c r="AJ15" i="46" s="1"/>
  <c r="T15" i="46"/>
  <c r="AD15" i="46"/>
  <c r="AG15" i="46"/>
  <c r="O16" i="46"/>
  <c r="AJ16" i="46" s="1"/>
  <c r="T16" i="46"/>
  <c r="AD16" i="46"/>
  <c r="AG16" i="46"/>
  <c r="O17" i="46"/>
  <c r="AJ17" i="46" s="1"/>
  <c r="T17" i="46"/>
  <c r="AD17" i="46"/>
  <c r="AG17" i="46"/>
  <c r="O18" i="46"/>
  <c r="AJ18" i="46" s="1"/>
  <c r="T18" i="46"/>
  <c r="AD18" i="46"/>
  <c r="AG18" i="46"/>
  <c r="O19" i="46"/>
  <c r="AJ19" i="46" s="1"/>
  <c r="T19" i="46"/>
  <c r="AD19" i="46"/>
  <c r="AG19" i="46"/>
  <c r="O20" i="46"/>
  <c r="AJ20" i="46" s="1"/>
  <c r="T20" i="46"/>
  <c r="AD20" i="46"/>
  <c r="AG20" i="46"/>
  <c r="O21" i="46"/>
  <c r="AJ21" i="46" s="1"/>
  <c r="T21" i="46"/>
  <c r="AD21" i="46"/>
  <c r="AG21" i="46"/>
  <c r="O22" i="46"/>
  <c r="AJ22" i="46" s="1"/>
  <c r="T22" i="46"/>
  <c r="AD22" i="46"/>
  <c r="AG22" i="46"/>
  <c r="O23" i="46"/>
  <c r="AJ23" i="46" s="1"/>
  <c r="T23" i="46"/>
  <c r="AD23" i="46"/>
  <c r="AG23" i="46"/>
  <c r="O24" i="46"/>
  <c r="AJ24" i="46" s="1"/>
  <c r="T24" i="46"/>
  <c r="AD24" i="46"/>
  <c r="AG24" i="46"/>
  <c r="O25" i="46"/>
  <c r="AJ25" i="46" s="1"/>
  <c r="T25" i="46"/>
  <c r="AD25" i="46"/>
  <c r="AG25" i="46"/>
  <c r="O26" i="46"/>
  <c r="AJ26" i="46" s="1"/>
  <c r="T26" i="46"/>
  <c r="AD26" i="46"/>
  <c r="AG26" i="46"/>
  <c r="O27" i="46"/>
  <c r="AJ27" i="46" s="1"/>
  <c r="T27" i="46"/>
  <c r="AD27" i="46"/>
  <c r="AG27" i="46"/>
  <c r="O28" i="46"/>
  <c r="AJ28" i="46" s="1"/>
  <c r="T28" i="46"/>
  <c r="AD28" i="46"/>
  <c r="AG28" i="46"/>
  <c r="O29" i="46"/>
  <c r="AJ29" i="46" s="1"/>
  <c r="T29" i="46"/>
  <c r="AD29" i="46"/>
  <c r="AG29" i="46"/>
  <c r="O30" i="46"/>
  <c r="AJ30" i="46" s="1"/>
  <c r="T30" i="46"/>
  <c r="AD30" i="46"/>
  <c r="AG30" i="46"/>
  <c r="O31" i="46"/>
  <c r="AJ31" i="46" s="1"/>
  <c r="T31" i="46"/>
  <c r="AD31" i="46"/>
  <c r="AG31" i="46"/>
  <c r="O32" i="46"/>
  <c r="AJ32" i="46" s="1"/>
  <c r="T32" i="46"/>
  <c r="AD32" i="46"/>
  <c r="AG32" i="46"/>
  <c r="O33" i="46"/>
  <c r="AJ33" i="46" s="1"/>
  <c r="T33" i="46"/>
  <c r="AD33" i="46"/>
  <c r="AG33" i="46"/>
  <c r="O34" i="46"/>
  <c r="AJ34" i="46" s="1"/>
  <c r="T34" i="46"/>
  <c r="AD34" i="46"/>
  <c r="AG34" i="46"/>
  <c r="O35" i="46"/>
  <c r="AJ35" i="46" s="1"/>
  <c r="T35" i="46"/>
  <c r="AD35" i="46"/>
  <c r="AG35" i="46"/>
  <c r="O36" i="46"/>
  <c r="AJ36" i="46" s="1"/>
  <c r="T36" i="46"/>
  <c r="AD36" i="46"/>
  <c r="AG36" i="46"/>
  <c r="O37" i="46"/>
  <c r="AJ37" i="46" s="1"/>
  <c r="T37" i="46"/>
  <c r="AD37" i="46"/>
  <c r="AG37" i="46"/>
  <c r="O38" i="46"/>
  <c r="AJ38" i="46" s="1"/>
  <c r="T38" i="46"/>
  <c r="AD38" i="46"/>
  <c r="AG38" i="46"/>
  <c r="O39" i="46"/>
  <c r="AJ39" i="46" s="1"/>
  <c r="T39" i="46"/>
  <c r="AD39" i="46"/>
  <c r="AG39" i="46"/>
  <c r="O40" i="46"/>
  <c r="AJ40" i="46" s="1"/>
  <c r="T40" i="46"/>
  <c r="AD40" i="46"/>
  <c r="AG40" i="46"/>
  <c r="O41" i="46"/>
  <c r="AJ41" i="46" s="1"/>
  <c r="T41" i="46"/>
  <c r="AD41" i="46"/>
  <c r="AG41" i="46"/>
  <c r="O42" i="46"/>
  <c r="AJ42" i="46" s="1"/>
  <c r="T42" i="46"/>
  <c r="AD42" i="46"/>
  <c r="AG42" i="46"/>
  <c r="O43" i="46"/>
  <c r="AJ43" i="46" s="1"/>
  <c r="T43" i="46"/>
  <c r="AD43" i="46"/>
  <c r="AG43" i="46"/>
  <c r="O44" i="46"/>
  <c r="AJ44" i="46" s="1"/>
  <c r="T44" i="46"/>
  <c r="AD44" i="46"/>
  <c r="AG44" i="46"/>
  <c r="O45" i="46"/>
  <c r="AJ45" i="46" s="1"/>
  <c r="T45" i="46"/>
  <c r="AD45" i="46"/>
  <c r="AG45" i="46"/>
  <c r="O46" i="46"/>
  <c r="AJ46" i="46" s="1"/>
  <c r="T46" i="46"/>
  <c r="AD46" i="46"/>
  <c r="AG46" i="46"/>
  <c r="O47" i="46"/>
  <c r="AJ47" i="46" s="1"/>
  <c r="T47" i="46"/>
  <c r="AD47" i="46"/>
  <c r="AG47" i="46"/>
  <c r="O48" i="46"/>
  <c r="AJ48" i="46" s="1"/>
  <c r="T48" i="46"/>
  <c r="AD48" i="46"/>
  <c r="AG48" i="46"/>
  <c r="O49" i="46"/>
  <c r="AJ49" i="46" s="1"/>
  <c r="T49" i="46"/>
  <c r="AD49" i="46"/>
  <c r="AG49" i="46"/>
  <c r="O50" i="46"/>
  <c r="AJ50" i="46" s="1"/>
  <c r="T50" i="46"/>
  <c r="AD50" i="46"/>
  <c r="AG50" i="46"/>
  <c r="O51" i="46"/>
  <c r="AJ51" i="46" s="1"/>
  <c r="T51" i="46"/>
  <c r="AD51" i="46"/>
  <c r="AG51" i="46"/>
  <c r="O52" i="46"/>
  <c r="AJ52" i="46" s="1"/>
  <c r="T52" i="46"/>
  <c r="AD52" i="46"/>
  <c r="AG52" i="46"/>
  <c r="O53" i="46"/>
  <c r="AJ53" i="46" s="1"/>
  <c r="T53" i="46"/>
  <c r="AD53" i="46"/>
  <c r="AG53" i="46"/>
  <c r="O54" i="46"/>
  <c r="AJ54" i="46" s="1"/>
  <c r="T54" i="46"/>
  <c r="AD54" i="46"/>
  <c r="AG54" i="46"/>
  <c r="O55" i="46"/>
  <c r="AJ55" i="46" s="1"/>
  <c r="T55" i="46"/>
  <c r="AD55" i="46"/>
  <c r="AG55" i="46"/>
  <c r="O56" i="46"/>
  <c r="AJ56" i="46" s="1"/>
  <c r="T56" i="46"/>
  <c r="AD56" i="46"/>
  <c r="AG56" i="46"/>
  <c r="O57" i="46"/>
  <c r="AJ57" i="46" s="1"/>
  <c r="T57" i="46"/>
  <c r="AD57" i="46"/>
  <c r="AG57" i="46"/>
  <c r="O58" i="46"/>
  <c r="AJ58" i="46" s="1"/>
  <c r="T58" i="46"/>
  <c r="AD58" i="46"/>
  <c r="AG58" i="46"/>
  <c r="O59" i="46"/>
  <c r="AJ59" i="46" s="1"/>
  <c r="T59" i="46"/>
  <c r="AD59" i="46"/>
  <c r="AG59" i="46"/>
  <c r="O60" i="46"/>
  <c r="AJ60" i="46" s="1"/>
  <c r="T60" i="46"/>
  <c r="AD60" i="46"/>
  <c r="AG60" i="46"/>
  <c r="O61" i="46"/>
  <c r="AJ61" i="46" s="1"/>
  <c r="T61" i="46"/>
  <c r="AD61" i="46"/>
  <c r="AG61" i="46"/>
  <c r="O62" i="46"/>
  <c r="AJ62" i="46" s="1"/>
  <c r="T62" i="46"/>
  <c r="AD62" i="46"/>
  <c r="AG62" i="46"/>
  <c r="O63" i="46"/>
  <c r="AJ63" i="46" s="1"/>
  <c r="T63" i="46"/>
  <c r="AD63" i="46"/>
  <c r="AG63" i="46"/>
  <c r="O64" i="46"/>
  <c r="AJ64" i="46" s="1"/>
  <c r="T64" i="46"/>
  <c r="AD64" i="46"/>
  <c r="AG64" i="46"/>
  <c r="O65" i="46"/>
  <c r="AJ65" i="46" s="1"/>
  <c r="T65" i="46"/>
  <c r="AD65" i="46"/>
  <c r="AG65" i="46"/>
  <c r="O66" i="46"/>
  <c r="AJ66" i="46" s="1"/>
  <c r="T66" i="46"/>
  <c r="AD66" i="46"/>
  <c r="AG66" i="46"/>
  <c r="O67" i="46"/>
  <c r="AJ67" i="46" s="1"/>
  <c r="T67" i="46"/>
  <c r="AD67" i="46"/>
  <c r="AG67" i="46"/>
  <c r="O68" i="46"/>
  <c r="AJ68" i="46" s="1"/>
  <c r="T68" i="46"/>
  <c r="AD68" i="46"/>
  <c r="AG68" i="46"/>
  <c r="O69" i="46"/>
  <c r="AJ69" i="46" s="1"/>
  <c r="T69" i="46"/>
  <c r="AD69" i="46"/>
  <c r="AG69" i="46"/>
  <c r="O70" i="46"/>
  <c r="AJ70" i="46" s="1"/>
  <c r="T70" i="46"/>
  <c r="AD70" i="46"/>
  <c r="AG70" i="46"/>
  <c r="O71" i="46"/>
  <c r="AJ71" i="46" s="1"/>
  <c r="T71" i="46"/>
  <c r="AD71" i="46"/>
  <c r="AG71" i="46"/>
  <c r="O72" i="46"/>
  <c r="AJ72" i="46" s="1"/>
  <c r="T72" i="46"/>
  <c r="AD72" i="46"/>
  <c r="AG72" i="46"/>
  <c r="O73" i="46"/>
  <c r="AJ73" i="46" s="1"/>
  <c r="T73" i="46"/>
  <c r="AD73" i="46"/>
  <c r="AG73" i="46"/>
  <c r="O74" i="46"/>
  <c r="AJ74" i="46" s="1"/>
  <c r="T74" i="46"/>
  <c r="AD74" i="46"/>
  <c r="AG74" i="46"/>
  <c r="O75" i="46"/>
  <c r="AJ75" i="46" s="1"/>
  <c r="T75" i="46"/>
  <c r="AD75" i="46"/>
  <c r="AG75" i="46"/>
  <c r="O76" i="46"/>
  <c r="AJ76" i="46" s="1"/>
  <c r="T76" i="46"/>
  <c r="AD76" i="46"/>
  <c r="AG76" i="46"/>
  <c r="O77" i="46"/>
  <c r="AJ77" i="46" s="1"/>
  <c r="T77" i="46"/>
  <c r="AD77" i="46"/>
  <c r="AG77" i="46"/>
  <c r="O78" i="46"/>
  <c r="AJ78" i="46" s="1"/>
  <c r="T78" i="46"/>
  <c r="AD78" i="46"/>
  <c r="AG78" i="46"/>
  <c r="O79" i="46"/>
  <c r="AJ79" i="46" s="1"/>
  <c r="T79" i="46"/>
  <c r="AD79" i="46"/>
  <c r="AG79" i="46"/>
  <c r="O80" i="46"/>
  <c r="AJ80" i="46" s="1"/>
  <c r="T80" i="46"/>
  <c r="AD80" i="46"/>
  <c r="AG80" i="46"/>
  <c r="O81" i="46"/>
  <c r="AJ81" i="46" s="1"/>
  <c r="T81" i="46"/>
  <c r="AD81" i="46"/>
  <c r="AG81" i="46"/>
  <c r="O82" i="46"/>
  <c r="AJ82" i="46" s="1"/>
  <c r="T82" i="46"/>
  <c r="AD82" i="46"/>
  <c r="AG82" i="46"/>
  <c r="O83" i="46"/>
  <c r="AJ83" i="46" s="1"/>
  <c r="T83" i="46"/>
  <c r="AD83" i="46"/>
  <c r="AG83" i="46"/>
  <c r="O84" i="46"/>
  <c r="AJ84" i="46" s="1"/>
  <c r="T84" i="46"/>
  <c r="AD84" i="46"/>
  <c r="AG84" i="46"/>
  <c r="O85" i="46"/>
  <c r="AJ85" i="46" s="1"/>
  <c r="T85" i="46"/>
  <c r="AD85" i="46"/>
  <c r="AG85" i="46"/>
  <c r="O86" i="46"/>
  <c r="AJ86" i="46" s="1"/>
  <c r="T86" i="46"/>
  <c r="AD86" i="46"/>
  <c r="AG86" i="46"/>
  <c r="O87" i="46"/>
  <c r="AJ87" i="46" s="1"/>
  <c r="T87" i="46"/>
  <c r="AD87" i="46"/>
  <c r="AG87" i="46"/>
  <c r="O88" i="46"/>
  <c r="AJ88" i="46" s="1"/>
  <c r="T88" i="46"/>
  <c r="AD88" i="46"/>
  <c r="AG88" i="46"/>
  <c r="O89" i="46"/>
  <c r="AJ89" i="46" s="1"/>
  <c r="T89" i="46"/>
  <c r="AD89" i="46"/>
  <c r="AG89" i="46"/>
  <c r="O90" i="46"/>
  <c r="AJ90" i="46" s="1"/>
  <c r="T90" i="46"/>
  <c r="AD90" i="46"/>
  <c r="AG90" i="46"/>
  <c r="O91" i="46"/>
  <c r="AJ91" i="46" s="1"/>
  <c r="T91" i="46"/>
  <c r="AD91" i="46"/>
  <c r="AG91" i="46"/>
  <c r="O92" i="46"/>
  <c r="AJ92" i="46" s="1"/>
  <c r="T92" i="46"/>
  <c r="AD92" i="46"/>
  <c r="AG92" i="46"/>
  <c r="O93" i="46"/>
  <c r="AJ93" i="46" s="1"/>
  <c r="T93" i="46"/>
  <c r="AD93" i="46"/>
  <c r="AG93" i="46"/>
  <c r="O94" i="46"/>
  <c r="AJ94" i="46" s="1"/>
  <c r="T94" i="46"/>
  <c r="AD94" i="46"/>
  <c r="AG94" i="46"/>
  <c r="O95" i="46"/>
  <c r="AJ95" i="46" s="1"/>
  <c r="T95" i="46"/>
  <c r="AD95" i="46"/>
  <c r="AG95" i="46"/>
  <c r="O96" i="46"/>
  <c r="AJ96" i="46" s="1"/>
  <c r="T96" i="46"/>
  <c r="AD96" i="46"/>
  <c r="AG96" i="46"/>
  <c r="O97" i="46"/>
  <c r="AJ97" i="46" s="1"/>
  <c r="T97" i="46"/>
  <c r="AD97" i="46"/>
  <c r="AG97" i="46"/>
  <c r="O98" i="46"/>
  <c r="AJ98" i="46" s="1"/>
  <c r="T98" i="46"/>
  <c r="AD98" i="46"/>
  <c r="AG98" i="46"/>
  <c r="O99" i="46"/>
  <c r="AJ99" i="46" s="1"/>
  <c r="T99" i="46"/>
  <c r="AD99" i="46"/>
  <c r="AG99" i="46"/>
  <c r="O100" i="46"/>
  <c r="AJ100" i="46" s="1"/>
  <c r="T100" i="46"/>
  <c r="AD100" i="46"/>
  <c r="AG100" i="46"/>
  <c r="O101" i="46"/>
  <c r="AJ101" i="46" s="1"/>
  <c r="T101" i="46"/>
  <c r="AD101" i="46"/>
  <c r="AG101" i="46"/>
  <c r="O102" i="46"/>
  <c r="AJ102" i="46" s="1"/>
  <c r="T102" i="46"/>
  <c r="AD102" i="46"/>
  <c r="AG102" i="46"/>
  <c r="O103" i="46"/>
  <c r="AJ103" i="46" s="1"/>
  <c r="T103" i="46"/>
  <c r="AD103" i="46"/>
  <c r="AG103" i="46"/>
  <c r="O104" i="46"/>
  <c r="AJ104" i="46" s="1"/>
  <c r="T104" i="46"/>
  <c r="AD104" i="46"/>
  <c r="AG104" i="46"/>
  <c r="O105" i="46"/>
  <c r="AJ105" i="46" s="1"/>
  <c r="T105" i="46"/>
  <c r="AD105" i="46"/>
  <c r="AG105" i="46"/>
  <c r="O106" i="46"/>
  <c r="AJ106" i="46" s="1"/>
  <c r="T106" i="46"/>
  <c r="AD106" i="46"/>
  <c r="AG106" i="46"/>
  <c r="O107" i="46"/>
  <c r="AJ107" i="46" s="1"/>
  <c r="T107" i="46"/>
  <c r="AD107" i="46"/>
  <c r="AG107" i="46"/>
  <c r="O108" i="46"/>
  <c r="AJ108" i="46" s="1"/>
  <c r="T108" i="46"/>
  <c r="AD108" i="46"/>
  <c r="AG108" i="46"/>
  <c r="O109" i="46"/>
  <c r="AJ109" i="46" s="1"/>
  <c r="T109" i="46"/>
  <c r="AD109" i="46"/>
  <c r="AG109" i="46"/>
  <c r="O110" i="46"/>
  <c r="AJ110" i="46" s="1"/>
  <c r="T110" i="46"/>
  <c r="AD110" i="46"/>
  <c r="AG110" i="46"/>
  <c r="O111" i="46"/>
  <c r="AJ111" i="46" s="1"/>
  <c r="T111" i="46"/>
  <c r="AD111" i="46"/>
  <c r="AG111" i="46"/>
  <c r="O112" i="46"/>
  <c r="AJ112" i="46" s="1"/>
  <c r="T112" i="46"/>
  <c r="AD112" i="46"/>
  <c r="AG112" i="46"/>
  <c r="O113" i="46"/>
  <c r="AJ113" i="46" s="1"/>
  <c r="T113" i="46"/>
  <c r="AD113" i="46"/>
  <c r="AG113" i="46"/>
  <c r="O114" i="46"/>
  <c r="AJ114" i="46" s="1"/>
  <c r="T114" i="46"/>
  <c r="AD114" i="46"/>
  <c r="AG114" i="46"/>
  <c r="O115" i="46"/>
  <c r="AJ115" i="46" s="1"/>
  <c r="T115" i="46"/>
  <c r="AD115" i="46"/>
  <c r="AG115" i="46"/>
  <c r="O116" i="46"/>
  <c r="AJ116" i="46" s="1"/>
  <c r="T116" i="46"/>
  <c r="AD116" i="46"/>
  <c r="AG116" i="46"/>
  <c r="O117" i="46"/>
  <c r="AJ117" i="46" s="1"/>
  <c r="T117" i="46"/>
  <c r="AD117" i="46"/>
  <c r="AG117" i="46"/>
  <c r="O118" i="46"/>
  <c r="AJ118" i="46" s="1"/>
  <c r="T118" i="46"/>
  <c r="AD118" i="46"/>
  <c r="AG118" i="46"/>
  <c r="O119" i="46"/>
  <c r="AJ119" i="46" s="1"/>
  <c r="T119" i="46"/>
  <c r="AD119" i="46"/>
  <c r="AG119" i="46"/>
  <c r="O120" i="46"/>
  <c r="AJ120" i="46" s="1"/>
  <c r="T120" i="46"/>
  <c r="AD120" i="46"/>
  <c r="AG120" i="46"/>
  <c r="O121" i="46"/>
  <c r="AJ121" i="46" s="1"/>
  <c r="T121" i="46"/>
  <c r="AD121" i="46"/>
  <c r="AG121" i="46"/>
  <c r="O122" i="46"/>
  <c r="AJ122" i="46" s="1"/>
  <c r="T122" i="46"/>
  <c r="AD122" i="46"/>
  <c r="AG122" i="46"/>
  <c r="O123" i="46"/>
  <c r="AJ123" i="46" s="1"/>
  <c r="T123" i="46"/>
  <c r="AD123" i="46"/>
  <c r="AG123" i="46"/>
  <c r="O124" i="46"/>
  <c r="AJ124" i="46" s="1"/>
  <c r="T124" i="46"/>
  <c r="AD124" i="46"/>
  <c r="AG124" i="46"/>
  <c r="O125" i="46"/>
  <c r="AJ125" i="46" s="1"/>
  <c r="T125" i="46"/>
  <c r="AD125" i="46"/>
  <c r="AG125" i="46"/>
  <c r="O126" i="46"/>
  <c r="AJ126" i="46" s="1"/>
  <c r="T126" i="46"/>
  <c r="AD126" i="46"/>
  <c r="AG126" i="46"/>
  <c r="O127" i="46"/>
  <c r="AJ127" i="46" s="1"/>
  <c r="AD127" i="46"/>
  <c r="AG127" i="46"/>
  <c r="O128" i="46"/>
  <c r="AJ128" i="46" s="1"/>
  <c r="T128" i="46"/>
  <c r="AD128" i="46"/>
  <c r="AG128" i="46"/>
  <c r="O129" i="46"/>
  <c r="AJ129" i="46" s="1"/>
  <c r="AD129" i="46"/>
  <c r="AG129" i="46"/>
  <c r="O130" i="46"/>
  <c r="AJ130" i="46" s="1"/>
  <c r="T130" i="46"/>
  <c r="AD130" i="46"/>
  <c r="AG130" i="46"/>
  <c r="O131" i="46"/>
  <c r="AJ131" i="46" s="1"/>
  <c r="AD131" i="46"/>
  <c r="AG131" i="46"/>
  <c r="O132" i="46"/>
  <c r="AJ132" i="46" s="1"/>
  <c r="T132" i="46"/>
  <c r="AD132" i="46"/>
  <c r="AG132" i="46"/>
  <c r="O133" i="46"/>
  <c r="AJ133" i="46" s="1"/>
  <c r="AD133" i="46"/>
  <c r="AG133" i="46"/>
  <c r="O134" i="46"/>
  <c r="AJ134" i="46" s="1"/>
  <c r="T134" i="46"/>
  <c r="AD134" i="46"/>
  <c r="AG134" i="46"/>
  <c r="O135" i="46"/>
  <c r="AJ135" i="46" s="1"/>
  <c r="AD135" i="46"/>
  <c r="AG135" i="46"/>
  <c r="O136" i="46"/>
  <c r="AJ136" i="46" s="1"/>
  <c r="T136" i="46"/>
  <c r="AD136" i="46"/>
  <c r="AG136" i="46"/>
  <c r="O137" i="46"/>
  <c r="AJ137" i="46" s="1"/>
  <c r="AD137" i="46"/>
  <c r="AG137" i="46"/>
  <c r="O138" i="46"/>
  <c r="AJ138" i="46" s="1"/>
  <c r="T138" i="46"/>
  <c r="AD138" i="46"/>
  <c r="AG138" i="46"/>
  <c r="O139" i="46"/>
  <c r="AJ139" i="46" s="1"/>
  <c r="AD139" i="46"/>
  <c r="AG139" i="46"/>
  <c r="O140" i="46"/>
  <c r="AJ140" i="46" s="1"/>
  <c r="T140" i="46"/>
  <c r="AD140" i="46"/>
  <c r="AG140" i="46"/>
  <c r="O141" i="46"/>
  <c r="AJ141" i="46" s="1"/>
  <c r="AD141" i="46"/>
  <c r="AG141" i="46"/>
  <c r="O142" i="46"/>
  <c r="AJ142" i="46" s="1"/>
  <c r="T142" i="46"/>
  <c r="AD142" i="46"/>
  <c r="AG142" i="46"/>
  <c r="O143" i="46"/>
  <c r="AJ143" i="46" s="1"/>
  <c r="AD143" i="46"/>
  <c r="AG143" i="46"/>
  <c r="O144" i="46"/>
  <c r="AJ144" i="46" s="1"/>
  <c r="T144" i="46"/>
  <c r="AD144" i="46"/>
  <c r="AG144" i="46"/>
  <c r="O145" i="46"/>
  <c r="AJ145" i="46" s="1"/>
  <c r="AD145" i="46"/>
  <c r="AG145" i="46"/>
  <c r="O146" i="46"/>
  <c r="AJ146" i="46" s="1"/>
  <c r="T146" i="46"/>
  <c r="AD146" i="46"/>
  <c r="AG146" i="46"/>
  <c r="O147" i="46"/>
  <c r="AJ147" i="46" s="1"/>
  <c r="AD147" i="46"/>
  <c r="AG147" i="46"/>
  <c r="O148" i="46"/>
  <c r="AJ148" i="46" s="1"/>
  <c r="T148" i="46"/>
  <c r="AD148" i="46"/>
  <c r="AG148" i="46"/>
  <c r="O149" i="46"/>
  <c r="AJ149" i="46" s="1"/>
  <c r="AD149" i="46"/>
  <c r="AG149" i="46"/>
  <c r="O150" i="46"/>
  <c r="AJ150" i="46" s="1"/>
  <c r="T150" i="46"/>
  <c r="AD150" i="46"/>
  <c r="AG150" i="46"/>
  <c r="O151" i="46"/>
  <c r="AJ151" i="46" s="1"/>
  <c r="AD151" i="46"/>
  <c r="AG151" i="46"/>
  <c r="O152" i="46"/>
  <c r="AJ152" i="46" s="1"/>
  <c r="T152" i="46"/>
  <c r="AD152" i="46"/>
  <c r="AG152" i="46"/>
  <c r="O153" i="46"/>
  <c r="AJ153" i="46" s="1"/>
  <c r="AD153" i="46"/>
  <c r="AG153" i="46"/>
  <c r="O154" i="46"/>
  <c r="AJ154" i="46" s="1"/>
  <c r="T154" i="46"/>
  <c r="AD154" i="46"/>
  <c r="AG154" i="46"/>
  <c r="O155" i="46"/>
  <c r="AJ155" i="46" s="1"/>
  <c r="AD155" i="46"/>
  <c r="AG155" i="46"/>
  <c r="O156" i="46"/>
  <c r="AJ156" i="46" s="1"/>
  <c r="T156" i="46"/>
  <c r="AD156" i="46"/>
  <c r="AG156" i="46"/>
  <c r="O157" i="46"/>
  <c r="AJ157" i="46" s="1"/>
  <c r="AD157" i="46"/>
  <c r="AG157" i="46"/>
  <c r="O158" i="46"/>
  <c r="AJ158" i="46" s="1"/>
  <c r="T158" i="46"/>
  <c r="AD158" i="46"/>
  <c r="AG158" i="46"/>
  <c r="O159" i="46"/>
  <c r="AJ159" i="46" s="1"/>
  <c r="AD159" i="46"/>
  <c r="AG159" i="46"/>
  <c r="O160" i="46"/>
  <c r="AJ160" i="46" s="1"/>
  <c r="T160" i="46"/>
  <c r="AD160" i="46"/>
  <c r="AG160" i="46"/>
  <c r="O161" i="46"/>
  <c r="AJ161" i="46" s="1"/>
  <c r="AD161" i="46"/>
  <c r="AG161" i="46"/>
  <c r="O162" i="46"/>
  <c r="AJ162" i="46" s="1"/>
  <c r="T162" i="46"/>
  <c r="AD162" i="46"/>
  <c r="AG162" i="46"/>
  <c r="O163" i="46"/>
  <c r="AJ163" i="46" s="1"/>
  <c r="AD163" i="46"/>
  <c r="AG163" i="46"/>
  <c r="O164" i="46"/>
  <c r="AJ164" i="46" s="1"/>
  <c r="T164" i="46"/>
  <c r="AD164" i="46"/>
  <c r="AG164" i="46"/>
  <c r="O165" i="46"/>
  <c r="AJ165" i="46" s="1"/>
  <c r="AD165" i="46"/>
  <c r="AG165" i="46"/>
  <c r="AF166" i="46"/>
  <c r="O230" i="46"/>
  <c r="AJ230" i="46" s="1"/>
  <c r="AD230" i="46"/>
  <c r="AG230" i="46"/>
  <c r="O231" i="46"/>
  <c r="AJ231" i="46" s="1"/>
  <c r="AD231" i="46"/>
  <c r="AG231" i="46"/>
  <c r="O232" i="46"/>
  <c r="AJ232" i="46" s="1"/>
  <c r="T232" i="46"/>
  <c r="AD232" i="46"/>
  <c r="AG232" i="46"/>
  <c r="V244" i="46"/>
  <c r="K13" i="42"/>
  <c r="O13" i="42"/>
  <c r="T13" i="42"/>
  <c r="T262" i="42" s="1"/>
  <c r="AD13" i="42"/>
  <c r="AG13" i="42"/>
  <c r="AG262" i="42" s="1"/>
  <c r="AG263" i="42" s="1"/>
  <c r="AL13" i="42"/>
  <c r="AL262" i="42" s="1"/>
  <c r="O15" i="42"/>
  <c r="AJ15" i="42" s="1"/>
  <c r="T15" i="42"/>
  <c r="AD15" i="42"/>
  <c r="AG15" i="42"/>
  <c r="O17" i="42"/>
  <c r="AJ17" i="42" s="1"/>
  <c r="T17" i="42"/>
  <c r="AD17" i="42"/>
  <c r="AG17" i="42"/>
  <c r="O19" i="42"/>
  <c r="AJ19" i="42" s="1"/>
  <c r="T19" i="42"/>
  <c r="AD19" i="42"/>
  <c r="AG19" i="42"/>
  <c r="O21" i="42"/>
  <c r="AJ21" i="42" s="1"/>
  <c r="T21" i="42"/>
  <c r="AD21" i="42"/>
  <c r="AG21" i="42"/>
  <c r="V22" i="42"/>
  <c r="AF22" i="42"/>
  <c r="O23" i="42"/>
  <c r="AJ23" i="42" s="1"/>
  <c r="T23" i="42"/>
  <c r="AD23" i="42"/>
  <c r="AG23" i="42"/>
  <c r="O25" i="42"/>
  <c r="AJ25" i="42" s="1"/>
  <c r="T25" i="42"/>
  <c r="AD25" i="42"/>
  <c r="AG25" i="42"/>
  <c r="O27" i="42"/>
  <c r="AJ27" i="42" s="1"/>
  <c r="T27" i="42"/>
  <c r="AD27" i="42"/>
  <c r="AG27" i="42"/>
  <c r="O29" i="42"/>
  <c r="AJ29" i="42" s="1"/>
  <c r="T29" i="42"/>
  <c r="AD29" i="42"/>
  <c r="AG29" i="42"/>
  <c r="O31" i="42"/>
  <c r="AJ31" i="42" s="1"/>
  <c r="T31" i="42"/>
  <c r="AD31" i="42"/>
  <c r="AG31" i="42"/>
  <c r="O33" i="42"/>
  <c r="AJ33" i="42" s="1"/>
  <c r="T33" i="42"/>
  <c r="AD33" i="42"/>
  <c r="AG33" i="42"/>
  <c r="O35" i="42"/>
  <c r="AJ35" i="42" s="1"/>
  <c r="T35" i="42"/>
  <c r="AD35" i="42"/>
  <c r="AG35" i="42"/>
  <c r="O37" i="42"/>
  <c r="AJ37" i="42" s="1"/>
  <c r="T37" i="42"/>
  <c r="AD37" i="42"/>
  <c r="AG37" i="42"/>
  <c r="O39" i="42"/>
  <c r="AJ39" i="42" s="1"/>
  <c r="T39" i="42"/>
  <c r="AD39" i="42"/>
  <c r="AG39" i="42"/>
  <c r="O41" i="42"/>
  <c r="AJ41" i="42" s="1"/>
  <c r="T41" i="42"/>
  <c r="AD41" i="42"/>
  <c r="AG41" i="42"/>
  <c r="O43" i="42"/>
  <c r="AJ43" i="42" s="1"/>
  <c r="T43" i="42"/>
  <c r="AD43" i="42"/>
  <c r="AG43" i="42"/>
  <c r="O45" i="42"/>
  <c r="AJ45" i="42" s="1"/>
  <c r="T45" i="42"/>
  <c r="AD45" i="42"/>
  <c r="AG45" i="42"/>
  <c r="O47" i="42"/>
  <c r="AJ47" i="42" s="1"/>
  <c r="T47" i="42"/>
  <c r="AD47" i="42"/>
  <c r="AG47" i="42"/>
  <c r="O49" i="42"/>
  <c r="AJ49" i="42" s="1"/>
  <c r="T49" i="42"/>
  <c r="AD49" i="42"/>
  <c r="AG49" i="42"/>
  <c r="O51" i="42"/>
  <c r="AJ51" i="42" s="1"/>
  <c r="T51" i="42"/>
  <c r="AD51" i="42"/>
  <c r="AG51" i="42"/>
  <c r="O53" i="42"/>
  <c r="AJ53" i="42" s="1"/>
  <c r="T53" i="42"/>
  <c r="AD53" i="42"/>
  <c r="AG53" i="42"/>
  <c r="O55" i="42"/>
  <c r="AJ55" i="42" s="1"/>
  <c r="T55" i="42"/>
  <c r="AD55" i="42"/>
  <c r="AG55" i="42"/>
  <c r="O57" i="42"/>
  <c r="AJ57" i="42" s="1"/>
  <c r="T57" i="42"/>
  <c r="AD57" i="42"/>
  <c r="AG57" i="42"/>
  <c r="O59" i="42"/>
  <c r="AJ59" i="42" s="1"/>
  <c r="T59" i="42"/>
  <c r="AD59" i="42"/>
  <c r="AG59" i="42"/>
  <c r="AL61" i="42"/>
  <c r="AG61" i="42"/>
  <c r="AD61" i="42"/>
  <c r="T61" i="42"/>
  <c r="O61" i="42"/>
  <c r="AJ61" i="42" s="1"/>
  <c r="V61" i="42"/>
  <c r="O64" i="42"/>
  <c r="AJ64" i="42" s="1"/>
  <c r="T64" i="42"/>
  <c r="AD64" i="42"/>
  <c r="AG64" i="42"/>
  <c r="AL64" i="42"/>
  <c r="O66" i="42"/>
  <c r="AJ66" i="42" s="1"/>
  <c r="T66" i="42"/>
  <c r="AD66" i="42"/>
  <c r="AG66" i="42"/>
  <c r="AL66" i="42"/>
  <c r="O68" i="42"/>
  <c r="AJ68" i="42" s="1"/>
  <c r="T68" i="42"/>
  <c r="AD68" i="42"/>
  <c r="AG68" i="42"/>
  <c r="AL68" i="42"/>
  <c r="O70" i="42"/>
  <c r="AJ70" i="42" s="1"/>
  <c r="T70" i="42"/>
  <c r="AD70" i="42"/>
  <c r="AG70" i="42"/>
  <c r="AL70" i="42"/>
  <c r="O72" i="42"/>
  <c r="AJ72" i="42" s="1"/>
  <c r="T72" i="42"/>
  <c r="AD72" i="42"/>
  <c r="AG72" i="42"/>
  <c r="AL72" i="42"/>
  <c r="O74" i="42"/>
  <c r="AJ74" i="42" s="1"/>
  <c r="T74" i="42"/>
  <c r="AD74" i="42"/>
  <c r="AG74" i="42"/>
  <c r="AL74" i="42"/>
  <c r="O76" i="42"/>
  <c r="AJ76" i="42" s="1"/>
  <c r="T76" i="42"/>
  <c r="AD76" i="42"/>
  <c r="AG76" i="42"/>
  <c r="AL76" i="42"/>
  <c r="O78" i="42"/>
  <c r="AJ78" i="42" s="1"/>
  <c r="T78" i="42"/>
  <c r="AD78" i="42"/>
  <c r="AG78" i="42"/>
  <c r="AL78" i="42"/>
  <c r="O80" i="42"/>
  <c r="AJ80" i="42" s="1"/>
  <c r="T80" i="42"/>
  <c r="AD80" i="42"/>
  <c r="AG80" i="42"/>
  <c r="AL80" i="42"/>
  <c r="O82" i="42"/>
  <c r="AJ82" i="42" s="1"/>
  <c r="T82" i="42"/>
  <c r="AD82" i="42"/>
  <c r="AG82" i="42"/>
  <c r="AL82" i="42"/>
  <c r="O84" i="42"/>
  <c r="AJ84" i="42" s="1"/>
  <c r="T84" i="42"/>
  <c r="AD84" i="42"/>
  <c r="AG84" i="42"/>
  <c r="AL84" i="42"/>
  <c r="O86" i="42"/>
  <c r="AJ86" i="42" s="1"/>
  <c r="T86" i="42"/>
  <c r="AD86" i="42"/>
  <c r="AG86" i="42"/>
  <c r="AL86" i="42"/>
  <c r="O88" i="42"/>
  <c r="AJ88" i="42" s="1"/>
  <c r="T88" i="42"/>
  <c r="AD88" i="42"/>
  <c r="AG88" i="42"/>
  <c r="AL88" i="42"/>
  <c r="O90" i="42"/>
  <c r="AJ90" i="42" s="1"/>
  <c r="T90" i="42"/>
  <c r="AD90" i="42"/>
  <c r="AG90" i="42"/>
  <c r="AL90" i="42"/>
  <c r="O92" i="42"/>
  <c r="AJ92" i="42" s="1"/>
  <c r="T92" i="42"/>
  <c r="AD92" i="42"/>
  <c r="AG92" i="42"/>
  <c r="AL92" i="42"/>
  <c r="O94" i="42"/>
  <c r="AJ94" i="42" s="1"/>
  <c r="T94" i="42"/>
  <c r="AD94" i="42"/>
  <c r="AG94" i="42"/>
  <c r="AL94" i="42"/>
  <c r="O95" i="42"/>
  <c r="AJ95" i="42" s="1"/>
  <c r="T95" i="42"/>
  <c r="AD95" i="42"/>
  <c r="AG95" i="42"/>
  <c r="AL95" i="42"/>
  <c r="O97" i="42"/>
  <c r="AJ97" i="42" s="1"/>
  <c r="T97" i="42"/>
  <c r="AD97" i="42"/>
  <c r="AG97" i="42"/>
  <c r="AL97" i="42"/>
  <c r="O99" i="42"/>
  <c r="AJ99" i="42" s="1"/>
  <c r="T99" i="42"/>
  <c r="AD99" i="42"/>
  <c r="AG99" i="42"/>
  <c r="AL99" i="42"/>
  <c r="O101" i="42"/>
  <c r="AJ101" i="42" s="1"/>
  <c r="T101" i="42"/>
  <c r="AD101" i="42"/>
  <c r="AG101" i="42"/>
  <c r="AL101" i="42"/>
  <c r="O103" i="42"/>
  <c r="AJ103" i="42" s="1"/>
  <c r="T103" i="42"/>
  <c r="AD103" i="42"/>
  <c r="AG103" i="42"/>
  <c r="AL103" i="42"/>
  <c r="O105" i="42"/>
  <c r="AJ105" i="42" s="1"/>
  <c r="T105" i="42"/>
  <c r="AD105" i="42"/>
  <c r="AG105" i="42"/>
  <c r="AL105" i="42"/>
  <c r="O107" i="42"/>
  <c r="AJ107" i="42" s="1"/>
  <c r="T107" i="42"/>
  <c r="AD107" i="42"/>
  <c r="AG107" i="42"/>
  <c r="AL107" i="42"/>
  <c r="O109" i="42"/>
  <c r="AJ109" i="42" s="1"/>
  <c r="T109" i="42"/>
  <c r="AD109" i="42"/>
  <c r="AG109" i="42"/>
  <c r="AL109" i="42"/>
  <c r="O111" i="42"/>
  <c r="AJ111" i="42" s="1"/>
  <c r="T111" i="42"/>
  <c r="AD111" i="42"/>
  <c r="AG111" i="42"/>
  <c r="AL111" i="42"/>
  <c r="O113" i="42"/>
  <c r="AJ113" i="42" s="1"/>
  <c r="T113" i="42"/>
  <c r="AD113" i="42"/>
  <c r="AG113" i="42"/>
  <c r="AL113" i="42"/>
  <c r="O115" i="42"/>
  <c r="AJ115" i="42" s="1"/>
  <c r="T115" i="42"/>
  <c r="AD115" i="42"/>
  <c r="AG115" i="42"/>
  <c r="AL115" i="42"/>
  <c r="O117" i="42"/>
  <c r="AJ117" i="42" s="1"/>
  <c r="T117" i="42"/>
  <c r="AD117" i="42"/>
  <c r="AG117" i="42"/>
  <c r="AL117" i="42"/>
  <c r="O119" i="42"/>
  <c r="AJ119" i="42" s="1"/>
  <c r="T119" i="42"/>
  <c r="AD119" i="42"/>
  <c r="AG119" i="42"/>
  <c r="AL119" i="42"/>
  <c r="O121" i="42"/>
  <c r="AJ121" i="42" s="1"/>
  <c r="T121" i="42"/>
  <c r="AD121" i="42"/>
  <c r="AG121" i="42"/>
  <c r="AL121" i="42"/>
  <c r="O123" i="42"/>
  <c r="AJ123" i="42" s="1"/>
  <c r="T123" i="42"/>
  <c r="AD123" i="42"/>
  <c r="AG123" i="42"/>
  <c r="AL123" i="42"/>
  <c r="O125" i="42"/>
  <c r="AJ125" i="42" s="1"/>
  <c r="T125" i="42"/>
  <c r="AD125" i="42"/>
  <c r="AG125" i="42"/>
  <c r="AL125" i="42"/>
  <c r="O127" i="42"/>
  <c r="AJ127" i="42" s="1"/>
  <c r="T127" i="42"/>
  <c r="AD127" i="42"/>
  <c r="AG127" i="42"/>
  <c r="AL127" i="42"/>
  <c r="O129" i="42"/>
  <c r="AJ129" i="42" s="1"/>
  <c r="T129" i="42"/>
  <c r="AD129" i="42"/>
  <c r="AG129" i="42"/>
  <c r="AL129" i="42"/>
  <c r="O131" i="42"/>
  <c r="AJ131" i="42" s="1"/>
  <c r="T131" i="42"/>
  <c r="AD131" i="42"/>
  <c r="AG131" i="42"/>
  <c r="AL131" i="42"/>
  <c r="O133" i="42"/>
  <c r="AJ133" i="42" s="1"/>
  <c r="T133" i="42"/>
  <c r="AD133" i="42"/>
  <c r="AG133" i="42"/>
  <c r="AL133" i="42"/>
  <c r="O135" i="42"/>
  <c r="AJ135" i="42" s="1"/>
  <c r="T135" i="42"/>
  <c r="AD135" i="42"/>
  <c r="AG135" i="42"/>
  <c r="AL135" i="42"/>
  <c r="O137" i="42"/>
  <c r="AJ137" i="42" s="1"/>
  <c r="T137" i="42"/>
  <c r="AD137" i="42"/>
  <c r="AG137" i="42"/>
  <c r="AL137" i="42"/>
  <c r="AK138" i="42"/>
  <c r="O139" i="42"/>
  <c r="AJ139" i="42" s="1"/>
  <c r="T139" i="42"/>
  <c r="AD139" i="42"/>
  <c r="AG139" i="42"/>
  <c r="AL139" i="42"/>
  <c r="O141" i="42"/>
  <c r="AJ141" i="42" s="1"/>
  <c r="T141" i="42"/>
  <c r="AD141" i="42"/>
  <c r="AG141" i="42"/>
  <c r="AL141" i="42"/>
  <c r="O143" i="42"/>
  <c r="AJ143" i="42" s="1"/>
  <c r="T143" i="42"/>
  <c r="AD143" i="42"/>
  <c r="AG143" i="42"/>
  <c r="AL143" i="42"/>
  <c r="O145" i="42"/>
  <c r="AJ145" i="42" s="1"/>
  <c r="T145" i="42"/>
  <c r="AD145" i="42"/>
  <c r="AG145" i="42"/>
  <c r="AL145" i="42"/>
  <c r="O147" i="42"/>
  <c r="AJ147" i="42" s="1"/>
  <c r="T147" i="42"/>
  <c r="AD147" i="42"/>
  <c r="AG147" i="42"/>
  <c r="AL147" i="42"/>
  <c r="O149" i="42"/>
  <c r="AJ149" i="42" s="1"/>
  <c r="T149" i="42"/>
  <c r="AD149" i="42"/>
  <c r="AG149" i="42"/>
  <c r="AL149" i="42"/>
  <c r="O151" i="42"/>
  <c r="AJ151" i="42" s="1"/>
  <c r="T151" i="42"/>
  <c r="AD151" i="42"/>
  <c r="AG151" i="42"/>
  <c r="AL151" i="42"/>
  <c r="O153" i="42"/>
  <c r="AJ153" i="42" s="1"/>
  <c r="T153" i="42"/>
  <c r="AD153" i="42"/>
  <c r="AG153" i="42"/>
  <c r="AL153" i="42"/>
  <c r="O155" i="42"/>
  <c r="AJ155" i="42" s="1"/>
  <c r="T155" i="42"/>
  <c r="AD155" i="42"/>
  <c r="AG155" i="42"/>
  <c r="AL155" i="42"/>
  <c r="AK156" i="42"/>
  <c r="O157" i="42"/>
  <c r="AJ157" i="42" s="1"/>
  <c r="T157" i="42"/>
  <c r="AD157" i="42"/>
  <c r="AG157" i="42"/>
  <c r="AL157" i="42"/>
  <c r="V158" i="42"/>
  <c r="AF158" i="42"/>
  <c r="AK158" i="42"/>
  <c r="O159" i="42"/>
  <c r="AJ159" i="42" s="1"/>
  <c r="T159" i="42"/>
  <c r="AD159" i="42"/>
  <c r="AG159" i="42"/>
  <c r="AL159" i="42"/>
  <c r="V160" i="42"/>
  <c r="AF160" i="42"/>
  <c r="AK160" i="42"/>
  <c r="O161" i="42"/>
  <c r="AJ161" i="42" s="1"/>
  <c r="T161" i="42"/>
  <c r="AD161" i="42"/>
  <c r="AG161" i="42"/>
  <c r="AL161" i="42"/>
  <c r="V162" i="42"/>
  <c r="AF162" i="42"/>
  <c r="AK162" i="42"/>
  <c r="O163" i="42"/>
  <c r="AJ163" i="42" s="1"/>
  <c r="T163" i="42"/>
  <c r="AD163" i="42"/>
  <c r="AG163" i="42"/>
  <c r="V164" i="42"/>
  <c r="AF164" i="42"/>
  <c r="AK164" i="42"/>
  <c r="O165" i="42"/>
  <c r="AJ165" i="42" s="1"/>
  <c r="T165" i="42"/>
  <c r="AD165" i="42"/>
  <c r="AG165" i="42"/>
  <c r="V166" i="42"/>
  <c r="AF166" i="42"/>
  <c r="AK166" i="42"/>
  <c r="O167" i="42"/>
  <c r="AJ167" i="42" s="1"/>
  <c r="T167" i="42"/>
  <c r="AD167" i="42"/>
  <c r="AG167" i="42"/>
  <c r="V168" i="42"/>
  <c r="AF168" i="42"/>
  <c r="AK168" i="42"/>
  <c r="O169" i="42"/>
  <c r="AJ169" i="42" s="1"/>
  <c r="T169" i="42"/>
  <c r="AD169" i="42"/>
  <c r="AG169" i="42"/>
  <c r="O63" i="42"/>
  <c r="AJ63" i="42" s="1"/>
  <c r="T63" i="42"/>
  <c r="AD63" i="42"/>
  <c r="AG63" i="42"/>
  <c r="V64" i="42"/>
  <c r="AF64" i="42"/>
  <c r="O65" i="42"/>
  <c r="AJ65" i="42" s="1"/>
  <c r="T65" i="42"/>
  <c r="AD65" i="42"/>
  <c r="AG65" i="42"/>
  <c r="V66" i="42"/>
  <c r="AF66" i="42"/>
  <c r="O67" i="42"/>
  <c r="AJ67" i="42" s="1"/>
  <c r="T67" i="42"/>
  <c r="AD67" i="42"/>
  <c r="AG67" i="42"/>
  <c r="V68" i="42"/>
  <c r="AF68" i="42"/>
  <c r="O69" i="42"/>
  <c r="AJ69" i="42" s="1"/>
  <c r="T69" i="42"/>
  <c r="AD69" i="42"/>
  <c r="AG69" i="42"/>
  <c r="V70" i="42"/>
  <c r="AF70" i="42"/>
  <c r="O71" i="42"/>
  <c r="AJ71" i="42" s="1"/>
  <c r="T71" i="42"/>
  <c r="AD71" i="42"/>
  <c r="AG71" i="42"/>
  <c r="V72" i="42"/>
  <c r="AF72" i="42"/>
  <c r="O73" i="42"/>
  <c r="AJ73" i="42" s="1"/>
  <c r="T73" i="42"/>
  <c r="AD73" i="42"/>
  <c r="AG73" i="42"/>
  <c r="V74" i="42"/>
  <c r="AF74" i="42"/>
  <c r="O75" i="42"/>
  <c r="AJ75" i="42" s="1"/>
  <c r="T75" i="42"/>
  <c r="AD75" i="42"/>
  <c r="AG75" i="42"/>
  <c r="V76" i="42"/>
  <c r="AF76" i="42"/>
  <c r="O77" i="42"/>
  <c r="AJ77" i="42" s="1"/>
  <c r="T77" i="42"/>
  <c r="AD77" i="42"/>
  <c r="AG77" i="42"/>
  <c r="V78" i="42"/>
  <c r="AF78" i="42"/>
  <c r="O79" i="42"/>
  <c r="AJ79" i="42" s="1"/>
  <c r="T79" i="42"/>
  <c r="AD79" i="42"/>
  <c r="AG79" i="42"/>
  <c r="V80" i="42"/>
  <c r="AF80" i="42"/>
  <c r="O81" i="42"/>
  <c r="AJ81" i="42" s="1"/>
  <c r="T81" i="42"/>
  <c r="AD81" i="42"/>
  <c r="AG81" i="42"/>
  <c r="V82" i="42"/>
  <c r="AF82" i="42"/>
  <c r="O83" i="42"/>
  <c r="AJ83" i="42" s="1"/>
  <c r="T83" i="42"/>
  <c r="AD83" i="42"/>
  <c r="AG83" i="42"/>
  <c r="V84" i="42"/>
  <c r="AF84" i="42"/>
  <c r="O85" i="42"/>
  <c r="AJ85" i="42" s="1"/>
  <c r="T85" i="42"/>
  <c r="AD85" i="42"/>
  <c r="AG85" i="42"/>
  <c r="V86" i="42"/>
  <c r="AF86" i="42"/>
  <c r="O87" i="42"/>
  <c r="AJ87" i="42" s="1"/>
  <c r="T87" i="42"/>
  <c r="AD87" i="42"/>
  <c r="AG87" i="42"/>
  <c r="V88" i="42"/>
  <c r="AF88" i="42"/>
  <c r="O89" i="42"/>
  <c r="AJ89" i="42" s="1"/>
  <c r="T89" i="42"/>
  <c r="AD89" i="42"/>
  <c r="AG89" i="42"/>
  <c r="V90" i="42"/>
  <c r="AF90" i="42"/>
  <c r="O91" i="42"/>
  <c r="AJ91" i="42" s="1"/>
  <c r="T91" i="42"/>
  <c r="AD91" i="42"/>
  <c r="AG91" i="42"/>
  <c r="V92" i="42"/>
  <c r="AF92" i="42"/>
  <c r="O93" i="42"/>
  <c r="AJ93" i="42" s="1"/>
  <c r="T93" i="42"/>
  <c r="AD93" i="42"/>
  <c r="AG93" i="42"/>
  <c r="V94" i="42"/>
  <c r="AF94" i="42"/>
  <c r="V95" i="42"/>
  <c r="AF95" i="42"/>
  <c r="O96" i="42"/>
  <c r="AJ96" i="42" s="1"/>
  <c r="T96" i="42"/>
  <c r="AD96" i="42"/>
  <c r="AG96" i="42"/>
  <c r="V97" i="42"/>
  <c r="AF97" i="42"/>
  <c r="O98" i="42"/>
  <c r="AJ98" i="42" s="1"/>
  <c r="T98" i="42"/>
  <c r="AD98" i="42"/>
  <c r="AG98" i="42"/>
  <c r="V99" i="42"/>
  <c r="AF99" i="42"/>
  <c r="O100" i="42"/>
  <c r="AJ100" i="42" s="1"/>
  <c r="T100" i="42"/>
  <c r="AD100" i="42"/>
  <c r="AG100" i="42"/>
  <c r="V101" i="42"/>
  <c r="AF101" i="42"/>
  <c r="O102" i="42"/>
  <c r="AJ102" i="42" s="1"/>
  <c r="T102" i="42"/>
  <c r="AD102" i="42"/>
  <c r="AG102" i="42"/>
  <c r="V103" i="42"/>
  <c r="AF103" i="42"/>
  <c r="O104" i="42"/>
  <c r="AJ104" i="42" s="1"/>
  <c r="T104" i="42"/>
  <c r="AD104" i="42"/>
  <c r="AG104" i="42"/>
  <c r="V105" i="42"/>
  <c r="AF105" i="42"/>
  <c r="O106" i="42"/>
  <c r="AJ106" i="42" s="1"/>
  <c r="T106" i="42"/>
  <c r="AD106" i="42"/>
  <c r="AG106" i="42"/>
  <c r="V107" i="42"/>
  <c r="AF107" i="42"/>
  <c r="O108" i="42"/>
  <c r="AJ108" i="42" s="1"/>
  <c r="T108" i="42"/>
  <c r="AD108" i="42"/>
  <c r="AG108" i="42"/>
  <c r="V109" i="42"/>
  <c r="AF109" i="42"/>
  <c r="O110" i="42"/>
  <c r="AJ110" i="42" s="1"/>
  <c r="T110" i="42"/>
  <c r="AD110" i="42"/>
  <c r="AG110" i="42"/>
  <c r="V111" i="42"/>
  <c r="AF111" i="42"/>
  <c r="O112" i="42"/>
  <c r="AJ112" i="42" s="1"/>
  <c r="T112" i="42"/>
  <c r="AD112" i="42"/>
  <c r="AG112" i="42"/>
  <c r="V113" i="42"/>
  <c r="AF113" i="42"/>
  <c r="O114" i="42"/>
  <c r="AJ114" i="42" s="1"/>
  <c r="T114" i="42"/>
  <c r="AD114" i="42"/>
  <c r="AG114" i="42"/>
  <c r="V115" i="42"/>
  <c r="AF115" i="42"/>
  <c r="O116" i="42"/>
  <c r="AJ116" i="42" s="1"/>
  <c r="T116" i="42"/>
  <c r="AD116" i="42"/>
  <c r="AG116" i="42"/>
  <c r="V117" i="42"/>
  <c r="AF117" i="42"/>
  <c r="O118" i="42"/>
  <c r="AJ118" i="42" s="1"/>
  <c r="T118" i="42"/>
  <c r="AD118" i="42"/>
  <c r="AG118" i="42"/>
  <c r="V119" i="42"/>
  <c r="AF119" i="42"/>
  <c r="O120" i="42"/>
  <c r="AJ120" i="42" s="1"/>
  <c r="T120" i="42"/>
  <c r="AD120" i="42"/>
  <c r="AG120" i="42"/>
  <c r="V121" i="42"/>
  <c r="AF121" i="42"/>
  <c r="O122" i="42"/>
  <c r="AJ122" i="42" s="1"/>
  <c r="T122" i="42"/>
  <c r="AD122" i="42"/>
  <c r="AG122" i="42"/>
  <c r="V123" i="42"/>
  <c r="AF123" i="42"/>
  <c r="O124" i="42"/>
  <c r="AJ124" i="42" s="1"/>
  <c r="T124" i="42"/>
  <c r="AD124" i="42"/>
  <c r="AG124" i="42"/>
  <c r="V125" i="42"/>
  <c r="AF125" i="42"/>
  <c r="O126" i="42"/>
  <c r="AJ126" i="42" s="1"/>
  <c r="T126" i="42"/>
  <c r="AD126" i="42"/>
  <c r="AG126" i="42"/>
  <c r="V127" i="42"/>
  <c r="AF127" i="42"/>
  <c r="O128" i="42"/>
  <c r="AJ128" i="42" s="1"/>
  <c r="T128" i="42"/>
  <c r="AD128" i="42"/>
  <c r="AG128" i="42"/>
  <c r="V129" i="42"/>
  <c r="AF129" i="42"/>
  <c r="O130" i="42"/>
  <c r="AJ130" i="42" s="1"/>
  <c r="T130" i="42"/>
  <c r="AD130" i="42"/>
  <c r="AG130" i="42"/>
  <c r="V131" i="42"/>
  <c r="AF131" i="42"/>
  <c r="O132" i="42"/>
  <c r="AJ132" i="42" s="1"/>
  <c r="T132" i="42"/>
  <c r="AD132" i="42"/>
  <c r="AG132" i="42"/>
  <c r="V133" i="42"/>
  <c r="AF133" i="42"/>
  <c r="O134" i="42"/>
  <c r="AJ134" i="42" s="1"/>
  <c r="T134" i="42"/>
  <c r="AD134" i="42"/>
  <c r="AG134" i="42"/>
  <c r="V135" i="42"/>
  <c r="AF135" i="42"/>
  <c r="O136" i="42"/>
  <c r="AJ136" i="42" s="1"/>
  <c r="T136" i="42"/>
  <c r="AD136" i="42"/>
  <c r="AG136" i="42"/>
  <c r="V137" i="42"/>
  <c r="AF137" i="42"/>
  <c r="O138" i="42"/>
  <c r="AJ138" i="42" s="1"/>
  <c r="T138" i="42"/>
  <c r="AD138" i="42"/>
  <c r="AG138" i="42"/>
  <c r="V139" i="42"/>
  <c r="AF139" i="42"/>
  <c r="O140" i="42"/>
  <c r="AJ140" i="42" s="1"/>
  <c r="T140" i="42"/>
  <c r="AD140" i="42"/>
  <c r="AG140" i="42"/>
  <c r="V141" i="42"/>
  <c r="AF141" i="42"/>
  <c r="O142" i="42"/>
  <c r="AJ142" i="42" s="1"/>
  <c r="T142" i="42"/>
  <c r="AD142" i="42"/>
  <c r="AG142" i="42"/>
  <c r="V143" i="42"/>
  <c r="AF143" i="42"/>
  <c r="O144" i="42"/>
  <c r="AJ144" i="42" s="1"/>
  <c r="T144" i="42"/>
  <c r="AD144" i="42"/>
  <c r="AG144" i="42"/>
  <c r="V145" i="42"/>
  <c r="AF145" i="42"/>
  <c r="O146" i="42"/>
  <c r="AJ146" i="42" s="1"/>
  <c r="T146" i="42"/>
  <c r="AD146" i="42"/>
  <c r="AG146" i="42"/>
  <c r="V147" i="42"/>
  <c r="AF147" i="42"/>
  <c r="O148" i="42"/>
  <c r="AJ148" i="42" s="1"/>
  <c r="T148" i="42"/>
  <c r="AD148" i="42"/>
  <c r="AG148" i="42"/>
  <c r="V149" i="42"/>
  <c r="AF149" i="42"/>
  <c r="O150" i="42"/>
  <c r="AJ150" i="42" s="1"/>
  <c r="T150" i="42"/>
  <c r="AD150" i="42"/>
  <c r="AG150" i="42"/>
  <c r="V151" i="42"/>
  <c r="AF151" i="42"/>
  <c r="O152" i="42"/>
  <c r="AJ152" i="42" s="1"/>
  <c r="T152" i="42"/>
  <c r="AD152" i="42"/>
  <c r="AG152" i="42"/>
  <c r="V153" i="42"/>
  <c r="AF153" i="42"/>
  <c r="O154" i="42"/>
  <c r="AJ154" i="42" s="1"/>
  <c r="T154" i="42"/>
  <c r="AD154" i="42"/>
  <c r="AG154" i="42"/>
  <c r="V155" i="42"/>
  <c r="AF155" i="42"/>
  <c r="O156" i="42"/>
  <c r="AJ156" i="42" s="1"/>
  <c r="T156" i="42"/>
  <c r="AD156" i="42"/>
  <c r="AG156" i="42"/>
  <c r="V157" i="42"/>
  <c r="AF157" i="42"/>
  <c r="O158" i="42"/>
  <c r="AJ158" i="42" s="1"/>
  <c r="T158" i="42"/>
  <c r="AD158" i="42"/>
  <c r="AG158" i="42"/>
  <c r="V159" i="42"/>
  <c r="AF159" i="42"/>
  <c r="O160" i="42"/>
  <c r="AJ160" i="42" s="1"/>
  <c r="T160" i="42"/>
  <c r="AD160" i="42"/>
  <c r="AG160" i="42"/>
  <c r="O162" i="42"/>
  <c r="AJ162" i="42" s="1"/>
  <c r="T162" i="42"/>
  <c r="AD162" i="42"/>
  <c r="AG162" i="42"/>
  <c r="O164" i="42"/>
  <c r="AJ164" i="42" s="1"/>
  <c r="T164" i="42"/>
  <c r="AD164" i="42"/>
  <c r="AG164" i="42"/>
  <c r="O166" i="42"/>
  <c r="AJ166" i="42" s="1"/>
  <c r="T166" i="42"/>
  <c r="AD166" i="42"/>
  <c r="AG166" i="42"/>
  <c r="O168" i="42"/>
  <c r="AJ168" i="42" s="1"/>
  <c r="T168" i="42"/>
  <c r="AD168" i="42"/>
  <c r="AG168" i="42"/>
  <c r="AL169" i="42"/>
  <c r="O170" i="42"/>
  <c r="AJ170" i="42" s="1"/>
  <c r="T170" i="42"/>
  <c r="AD170" i="42"/>
  <c r="AG170" i="42"/>
  <c r="V171" i="42"/>
  <c r="AF171" i="42"/>
  <c r="AK171" i="42"/>
  <c r="O172" i="42"/>
  <c r="AJ172" i="42" s="1"/>
  <c r="T172" i="42"/>
  <c r="AD172" i="42"/>
  <c r="AG172" i="42"/>
  <c r="V173" i="42"/>
  <c r="AF173" i="42"/>
  <c r="AK173" i="42"/>
  <c r="O174" i="42"/>
  <c r="AJ174" i="42" s="1"/>
  <c r="T174" i="42"/>
  <c r="AD174" i="42"/>
  <c r="AG174" i="42"/>
  <c r="V175" i="42"/>
  <c r="AF175" i="42"/>
  <c r="AK175" i="42"/>
  <c r="O176" i="42"/>
  <c r="AJ176" i="42" s="1"/>
  <c r="T176" i="42"/>
  <c r="AD176" i="42"/>
  <c r="AG176" i="42"/>
  <c r="V177" i="42"/>
  <c r="AF177" i="42"/>
  <c r="AK177" i="42"/>
  <c r="O178" i="42"/>
  <c r="AJ178" i="42" s="1"/>
  <c r="T178" i="42"/>
  <c r="AD178" i="42"/>
  <c r="AG178" i="42"/>
  <c r="V179" i="42"/>
  <c r="AF179" i="42"/>
  <c r="AK179" i="42"/>
  <c r="O180" i="42"/>
  <c r="AJ180" i="42" s="1"/>
  <c r="T180" i="42"/>
  <c r="AD180" i="42"/>
  <c r="AG180" i="42"/>
  <c r="V181" i="42"/>
  <c r="AF181" i="42"/>
  <c r="AK181" i="42"/>
  <c r="O182" i="42"/>
  <c r="AJ182" i="42" s="1"/>
  <c r="T182" i="42"/>
  <c r="AD182" i="42"/>
  <c r="AG182" i="42"/>
  <c r="V183" i="42"/>
  <c r="AF183" i="42"/>
  <c r="AK183" i="42"/>
  <c r="V184" i="42"/>
  <c r="AF184" i="42"/>
  <c r="O185" i="42"/>
  <c r="AJ185" i="42" s="1"/>
  <c r="T185" i="42"/>
  <c r="AD185" i="42"/>
  <c r="AG185" i="42"/>
  <c r="V186" i="42"/>
  <c r="AF186" i="42"/>
  <c r="AK186" i="42"/>
  <c r="O187" i="42"/>
  <c r="AJ187" i="42" s="1"/>
  <c r="T187" i="42"/>
  <c r="AD187" i="42"/>
  <c r="AG187" i="42"/>
  <c r="V188" i="42"/>
  <c r="AF188" i="42"/>
  <c r="AK188" i="42"/>
  <c r="O189" i="42"/>
  <c r="AJ189" i="42" s="1"/>
  <c r="T189" i="42"/>
  <c r="AD189" i="42"/>
  <c r="AG189" i="42"/>
  <c r="V190" i="42"/>
  <c r="AF190" i="42"/>
  <c r="AK190" i="42"/>
  <c r="O191" i="42"/>
  <c r="AJ191" i="42" s="1"/>
  <c r="T191" i="42"/>
  <c r="AD191" i="42"/>
  <c r="AG191" i="42"/>
  <c r="V192" i="42"/>
  <c r="AF192" i="42"/>
  <c r="AK192" i="42"/>
  <c r="O193" i="42"/>
  <c r="AJ193" i="42" s="1"/>
  <c r="T193" i="42"/>
  <c r="AD193" i="42"/>
  <c r="AG193" i="42"/>
  <c r="V194" i="42"/>
  <c r="AF194" i="42"/>
  <c r="AK194" i="42"/>
  <c r="O195" i="42"/>
  <c r="AJ195" i="42" s="1"/>
  <c r="T195" i="42"/>
  <c r="AD195" i="42"/>
  <c r="AG195" i="42"/>
  <c r="V196" i="42"/>
  <c r="AF196" i="42"/>
  <c r="AK196" i="42"/>
  <c r="O197" i="42"/>
  <c r="AJ197" i="42" s="1"/>
  <c r="T197" i="42"/>
  <c r="AD197" i="42"/>
  <c r="AG197" i="42"/>
  <c r="V198" i="42"/>
  <c r="AF198" i="42"/>
  <c r="AK198" i="42"/>
  <c r="O199" i="42"/>
  <c r="AJ199" i="42" s="1"/>
  <c r="T199" i="42"/>
  <c r="AD199" i="42"/>
  <c r="AG199" i="42"/>
  <c r="V200" i="42"/>
  <c r="AF200" i="42"/>
  <c r="AK200" i="42"/>
  <c r="O201" i="42"/>
  <c r="AJ201" i="42" s="1"/>
  <c r="T201" i="42"/>
  <c r="AD201" i="42"/>
  <c r="AG201" i="42"/>
  <c r="V202" i="42"/>
  <c r="AF202" i="42"/>
  <c r="AK202" i="42"/>
  <c r="O203" i="42"/>
  <c r="AJ203" i="42" s="1"/>
  <c r="T203" i="42"/>
  <c r="AD203" i="42"/>
  <c r="AG203" i="42"/>
  <c r="V204" i="42"/>
  <c r="AF204" i="42"/>
  <c r="AK204" i="42"/>
  <c r="O205" i="42"/>
  <c r="AJ205" i="42" s="1"/>
  <c r="T205" i="42"/>
  <c r="AD205" i="42"/>
  <c r="AG205" i="42"/>
  <c r="V206" i="42"/>
  <c r="AF206" i="42"/>
  <c r="AK206" i="42"/>
  <c r="O207" i="42"/>
  <c r="AJ207" i="42" s="1"/>
  <c r="T207" i="42"/>
  <c r="AD207" i="42"/>
  <c r="AG207" i="42"/>
  <c r="V208" i="42"/>
  <c r="AF208" i="42"/>
  <c r="AK208" i="42"/>
  <c r="O209" i="42"/>
  <c r="AJ209" i="42" s="1"/>
  <c r="T209" i="42"/>
  <c r="AD209" i="42"/>
  <c r="AG209" i="42"/>
  <c r="V210" i="42"/>
  <c r="AF210" i="42"/>
  <c r="AK210" i="42"/>
  <c r="O211" i="42"/>
  <c r="AJ211" i="42" s="1"/>
  <c r="T211" i="42"/>
  <c r="AD211" i="42"/>
  <c r="AG211" i="42"/>
  <c r="V212" i="42"/>
  <c r="AF212" i="42"/>
  <c r="AK212" i="42"/>
  <c r="O213" i="42"/>
  <c r="AJ213" i="42" s="1"/>
  <c r="T213" i="42"/>
  <c r="AD213" i="42"/>
  <c r="AG213" i="42"/>
  <c r="V214" i="42"/>
  <c r="AF214" i="42"/>
  <c r="AK214" i="42"/>
  <c r="O215" i="42"/>
  <c r="AJ215" i="42" s="1"/>
  <c r="T215" i="42"/>
  <c r="AD215" i="42"/>
  <c r="AG215" i="42"/>
  <c r="V216" i="42"/>
  <c r="AF216" i="42"/>
  <c r="AK216" i="42"/>
  <c r="O217" i="42"/>
  <c r="AJ217" i="42" s="1"/>
  <c r="T217" i="42"/>
  <c r="AD217" i="42"/>
  <c r="AG217" i="42"/>
  <c r="V218" i="42"/>
  <c r="AF218" i="42"/>
  <c r="AK218" i="42"/>
  <c r="O219" i="42"/>
  <c r="AJ219" i="42" s="1"/>
  <c r="T219" i="42"/>
  <c r="AD219" i="42"/>
  <c r="AG219" i="42"/>
  <c r="V220" i="42"/>
  <c r="AF220" i="42"/>
  <c r="AK220" i="42"/>
  <c r="O221" i="42"/>
  <c r="AJ221" i="42" s="1"/>
  <c r="T221" i="42"/>
  <c r="AD221" i="42"/>
  <c r="AG221" i="42"/>
  <c r="V222" i="42"/>
  <c r="AF222" i="42"/>
  <c r="AK222" i="42"/>
  <c r="O223" i="42"/>
  <c r="AJ223" i="42" s="1"/>
  <c r="T223" i="42"/>
  <c r="AD223" i="42"/>
  <c r="AG223" i="42"/>
  <c r="V224" i="42"/>
  <c r="AF224" i="42"/>
  <c r="AK224" i="42"/>
  <c r="O225" i="42"/>
  <c r="AJ225" i="42" s="1"/>
  <c r="T225" i="42"/>
  <c r="AD225" i="42"/>
  <c r="AG225" i="42"/>
  <c r="V226" i="42"/>
  <c r="AF226" i="42"/>
  <c r="AK226" i="42"/>
  <c r="O227" i="42"/>
  <c r="AJ227" i="42" s="1"/>
  <c r="T227" i="42"/>
  <c r="AD227" i="42"/>
  <c r="AG227" i="42"/>
  <c r="V228" i="42"/>
  <c r="AF228" i="42"/>
  <c r="AK228" i="42"/>
  <c r="O229" i="42"/>
  <c r="AJ229" i="42" s="1"/>
  <c r="T229" i="42"/>
  <c r="AD229" i="42"/>
  <c r="AG229" i="42"/>
  <c r="V230" i="42"/>
  <c r="AF230" i="42"/>
  <c r="AK230" i="42"/>
  <c r="O231" i="42"/>
  <c r="AJ231" i="42" s="1"/>
  <c r="T231" i="42"/>
  <c r="AD231" i="42"/>
  <c r="AG231" i="42"/>
  <c r="V232" i="42"/>
  <c r="AF232" i="42"/>
  <c r="AK232" i="42"/>
  <c r="O233" i="42"/>
  <c r="AJ233" i="42" s="1"/>
  <c r="T233" i="42"/>
  <c r="AD233" i="42"/>
  <c r="AG233" i="42"/>
  <c r="V234" i="42"/>
  <c r="AF234" i="42"/>
  <c r="AK234" i="42"/>
  <c r="O235" i="42"/>
  <c r="AJ235" i="42" s="1"/>
  <c r="T235" i="42"/>
  <c r="AD235" i="42"/>
  <c r="AG235" i="42"/>
  <c r="V236" i="42"/>
  <c r="AF236" i="42"/>
  <c r="AK236" i="42"/>
  <c r="O237" i="42"/>
  <c r="AJ237" i="42" s="1"/>
  <c r="T237" i="42"/>
  <c r="AD237" i="42"/>
  <c r="AG237" i="42"/>
  <c r="V238" i="42"/>
  <c r="AF238" i="42"/>
  <c r="AK238" i="42"/>
  <c r="O239" i="42"/>
  <c r="AJ239" i="42" s="1"/>
  <c r="T239" i="42"/>
  <c r="AD239" i="42"/>
  <c r="AG239" i="42"/>
  <c r="V240" i="42"/>
  <c r="AF240" i="42"/>
  <c r="AK240" i="42"/>
  <c r="O241" i="42"/>
  <c r="AJ241" i="42" s="1"/>
  <c r="T241" i="42"/>
  <c r="AD241" i="42"/>
  <c r="AG241" i="42"/>
  <c r="O242" i="42"/>
  <c r="AJ242" i="42" s="1"/>
  <c r="T242" i="42"/>
  <c r="AD242" i="42"/>
  <c r="AG242" i="42"/>
  <c r="V243" i="42"/>
  <c r="AF243" i="42"/>
  <c r="AK243" i="42"/>
  <c r="O245" i="42"/>
  <c r="AJ245" i="42" s="1"/>
  <c r="T245" i="42"/>
  <c r="AD245" i="42"/>
  <c r="AG245" i="42"/>
  <c r="V246" i="42"/>
  <c r="AF246" i="42"/>
  <c r="AK246" i="42"/>
  <c r="O247" i="42"/>
  <c r="AJ247" i="42" s="1"/>
  <c r="T247" i="42"/>
  <c r="AD247" i="42"/>
  <c r="AG247" i="42"/>
  <c r="AL247" i="42"/>
  <c r="V248" i="42"/>
  <c r="AF248" i="42"/>
  <c r="AK248" i="42"/>
  <c r="O249" i="42"/>
  <c r="AJ249" i="42" s="1"/>
  <c r="T249" i="42"/>
  <c r="AD249" i="42"/>
  <c r="AG249" i="42"/>
  <c r="AL249" i="42"/>
  <c r="O250" i="42"/>
  <c r="AJ250" i="42" s="1"/>
  <c r="T250" i="42"/>
  <c r="AD250" i="42"/>
  <c r="AG250" i="42"/>
  <c r="AL250" i="42"/>
  <c r="O251" i="42"/>
  <c r="AJ251" i="42" s="1"/>
  <c r="T251" i="42"/>
  <c r="AD251" i="42"/>
  <c r="AG251" i="42"/>
  <c r="AL251" i="42"/>
  <c r="O252" i="42"/>
  <c r="AJ252" i="42" s="1"/>
  <c r="T252" i="42"/>
  <c r="AD252" i="42"/>
  <c r="AG252" i="42"/>
  <c r="AL252" i="42"/>
  <c r="O253" i="42"/>
  <c r="AJ253" i="42" s="1"/>
  <c r="T253" i="42"/>
  <c r="AD253" i="42"/>
  <c r="AG253" i="42"/>
  <c r="AL253" i="42"/>
  <c r="O254" i="42"/>
  <c r="AJ254" i="42" s="1"/>
  <c r="T254" i="42"/>
  <c r="AD254" i="42"/>
  <c r="AG254" i="42"/>
  <c r="AL254" i="42"/>
  <c r="O255" i="42"/>
  <c r="AJ255" i="42" s="1"/>
  <c r="T255" i="42"/>
  <c r="AD255" i="42"/>
  <c r="AG255" i="42"/>
  <c r="AL255" i="42"/>
  <c r="O256" i="42"/>
  <c r="AJ256" i="42" s="1"/>
  <c r="T256" i="42"/>
  <c r="AD256" i="42"/>
  <c r="AG256" i="42"/>
  <c r="AL256" i="42"/>
  <c r="O257" i="42"/>
  <c r="AJ257" i="42" s="1"/>
  <c r="T257" i="42"/>
  <c r="AD257" i="42"/>
  <c r="AG257" i="42"/>
  <c r="AL257" i="42"/>
  <c r="O258" i="42"/>
  <c r="AJ258" i="42" s="1"/>
  <c r="T258" i="42"/>
  <c r="AD258" i="42"/>
  <c r="AG258" i="42"/>
  <c r="AL258" i="42"/>
  <c r="O259" i="42"/>
  <c r="AJ259" i="42" s="1"/>
  <c r="T259" i="42"/>
  <c r="AD259" i="42"/>
  <c r="AG259" i="42"/>
  <c r="AL259" i="42"/>
  <c r="O260" i="42"/>
  <c r="AJ260" i="42" s="1"/>
  <c r="T260" i="42"/>
  <c r="AD260" i="42"/>
  <c r="AG260" i="42"/>
  <c r="AL260" i="42"/>
  <c r="AI13" i="36"/>
  <c r="AI258" i="36" s="1"/>
  <c r="O14" i="36"/>
  <c r="AJ14" i="36" s="1"/>
  <c r="AD14" i="36"/>
  <c r="AG14" i="36"/>
  <c r="AL14" i="36"/>
  <c r="O16" i="36"/>
  <c r="AJ16" i="36" s="1"/>
  <c r="AD16" i="36"/>
  <c r="AG16" i="36"/>
  <c r="AL16" i="36"/>
  <c r="O18" i="36"/>
  <c r="AJ18" i="36" s="1"/>
  <c r="AD18" i="36"/>
  <c r="AG18" i="36"/>
  <c r="AL18" i="36"/>
  <c r="O20" i="36"/>
  <c r="AJ20" i="36" s="1"/>
  <c r="AD20" i="36"/>
  <c r="AG20" i="36"/>
  <c r="AL20" i="36"/>
  <c r="O22" i="36"/>
  <c r="AJ22" i="36" s="1"/>
  <c r="AD22" i="36"/>
  <c r="AG22" i="36"/>
  <c r="AL22" i="36"/>
  <c r="O24" i="36"/>
  <c r="AJ24" i="36" s="1"/>
  <c r="AD24" i="36"/>
  <c r="AG24" i="36"/>
  <c r="AL24" i="36"/>
  <c r="O26" i="36"/>
  <c r="AJ26" i="36" s="1"/>
  <c r="AD26" i="36"/>
  <c r="AG26" i="36"/>
  <c r="AL26" i="36"/>
  <c r="O28" i="36"/>
  <c r="AJ28" i="36" s="1"/>
  <c r="AD28" i="36"/>
  <c r="AG28" i="36"/>
  <c r="AL28" i="36"/>
  <c r="O30" i="36"/>
  <c r="AJ30" i="36" s="1"/>
  <c r="AD30" i="36"/>
  <c r="AG30" i="36"/>
  <c r="AL30" i="36"/>
  <c r="O32" i="36"/>
  <c r="AJ32" i="36" s="1"/>
  <c r="AD32" i="36"/>
  <c r="AG32" i="36"/>
  <c r="AL32" i="36"/>
  <c r="O34" i="36"/>
  <c r="AJ34" i="36" s="1"/>
  <c r="AD34" i="36"/>
  <c r="AG34" i="36"/>
  <c r="AL34" i="36"/>
  <c r="O36" i="36"/>
  <c r="AJ36" i="36" s="1"/>
  <c r="AD36" i="36"/>
  <c r="AG36" i="36"/>
  <c r="AL36" i="36"/>
  <c r="O171" i="42"/>
  <c r="AJ171" i="42" s="1"/>
  <c r="T171" i="42"/>
  <c r="AD171" i="42"/>
  <c r="AG171" i="42"/>
  <c r="O173" i="42"/>
  <c r="AJ173" i="42" s="1"/>
  <c r="T173" i="42"/>
  <c r="AD173" i="42"/>
  <c r="AG173" i="42"/>
  <c r="O175" i="42"/>
  <c r="AJ175" i="42" s="1"/>
  <c r="T175" i="42"/>
  <c r="AD175" i="42"/>
  <c r="AG175" i="42"/>
  <c r="O177" i="42"/>
  <c r="AJ177" i="42" s="1"/>
  <c r="T177" i="42"/>
  <c r="AD177" i="42"/>
  <c r="AG177" i="42"/>
  <c r="O179" i="42"/>
  <c r="AJ179" i="42" s="1"/>
  <c r="T179" i="42"/>
  <c r="AD179" i="42"/>
  <c r="AG179" i="42"/>
  <c r="O181" i="42"/>
  <c r="AJ181" i="42" s="1"/>
  <c r="T181" i="42"/>
  <c r="AD181" i="42"/>
  <c r="AG181" i="42"/>
  <c r="O183" i="42"/>
  <c r="AJ183" i="42" s="1"/>
  <c r="T183" i="42"/>
  <c r="AD183" i="42"/>
  <c r="AG183" i="42"/>
  <c r="O186" i="42"/>
  <c r="AJ186" i="42" s="1"/>
  <c r="T186" i="42"/>
  <c r="AD186" i="42"/>
  <c r="AG186" i="42"/>
  <c r="O188" i="42"/>
  <c r="AJ188" i="42" s="1"/>
  <c r="T188" i="42"/>
  <c r="AD188" i="42"/>
  <c r="AG188" i="42"/>
  <c r="O190" i="42"/>
  <c r="AJ190" i="42" s="1"/>
  <c r="T190" i="42"/>
  <c r="AD190" i="42"/>
  <c r="AG190" i="42"/>
  <c r="O192" i="42"/>
  <c r="AJ192" i="42" s="1"/>
  <c r="T192" i="42"/>
  <c r="AD192" i="42"/>
  <c r="AG192" i="42"/>
  <c r="O194" i="42"/>
  <c r="AJ194" i="42" s="1"/>
  <c r="T194" i="42"/>
  <c r="AD194" i="42"/>
  <c r="AG194" i="42"/>
  <c r="O196" i="42"/>
  <c r="AJ196" i="42" s="1"/>
  <c r="T196" i="42"/>
  <c r="AD196" i="42"/>
  <c r="AG196" i="42"/>
  <c r="O198" i="42"/>
  <c r="AJ198" i="42" s="1"/>
  <c r="T198" i="42"/>
  <c r="AD198" i="42"/>
  <c r="AG198" i="42"/>
  <c r="O200" i="42"/>
  <c r="AJ200" i="42" s="1"/>
  <c r="T200" i="42"/>
  <c r="AD200" i="42"/>
  <c r="AG200" i="42"/>
  <c r="O202" i="42"/>
  <c r="AJ202" i="42" s="1"/>
  <c r="T202" i="42"/>
  <c r="AD202" i="42"/>
  <c r="AG202" i="42"/>
  <c r="O204" i="42"/>
  <c r="AJ204" i="42" s="1"/>
  <c r="T204" i="42"/>
  <c r="AD204" i="42"/>
  <c r="AG204" i="42"/>
  <c r="O206" i="42"/>
  <c r="AJ206" i="42" s="1"/>
  <c r="T206" i="42"/>
  <c r="AD206" i="42"/>
  <c r="AG206" i="42"/>
  <c r="O208" i="42"/>
  <c r="AJ208" i="42" s="1"/>
  <c r="T208" i="42"/>
  <c r="AD208" i="42"/>
  <c r="AG208" i="42"/>
  <c r="O210" i="42"/>
  <c r="AJ210" i="42" s="1"/>
  <c r="T210" i="42"/>
  <c r="AD210" i="42"/>
  <c r="AG210" i="42"/>
  <c r="O212" i="42"/>
  <c r="AJ212" i="42" s="1"/>
  <c r="T212" i="42"/>
  <c r="AD212" i="42"/>
  <c r="AG212" i="42"/>
  <c r="O214" i="42"/>
  <c r="AJ214" i="42" s="1"/>
  <c r="T214" i="42"/>
  <c r="AD214" i="42"/>
  <c r="AG214" i="42"/>
  <c r="O216" i="42"/>
  <c r="AJ216" i="42" s="1"/>
  <c r="T216" i="42"/>
  <c r="AD216" i="42"/>
  <c r="AG216" i="42"/>
  <c r="O218" i="42"/>
  <c r="AJ218" i="42" s="1"/>
  <c r="T218" i="42"/>
  <c r="AD218" i="42"/>
  <c r="AG218" i="42"/>
  <c r="O220" i="42"/>
  <c r="AJ220" i="42" s="1"/>
  <c r="T220" i="42"/>
  <c r="AD220" i="42"/>
  <c r="AG220" i="42"/>
  <c r="O222" i="42"/>
  <c r="AJ222" i="42" s="1"/>
  <c r="T222" i="42"/>
  <c r="AD222" i="42"/>
  <c r="AG222" i="42"/>
  <c r="O224" i="42"/>
  <c r="AJ224" i="42" s="1"/>
  <c r="T224" i="42"/>
  <c r="AD224" i="42"/>
  <c r="AG224" i="42"/>
  <c r="O226" i="42"/>
  <c r="AJ226" i="42" s="1"/>
  <c r="T226" i="42"/>
  <c r="AD226" i="42"/>
  <c r="AG226" i="42"/>
  <c r="O228" i="42"/>
  <c r="AJ228" i="42" s="1"/>
  <c r="T228" i="42"/>
  <c r="AD228" i="42"/>
  <c r="AG228" i="42"/>
  <c r="O230" i="42"/>
  <c r="AJ230" i="42" s="1"/>
  <c r="T230" i="42"/>
  <c r="AD230" i="42"/>
  <c r="AG230" i="42"/>
  <c r="O232" i="42"/>
  <c r="AJ232" i="42" s="1"/>
  <c r="T232" i="42"/>
  <c r="AD232" i="42"/>
  <c r="AG232" i="42"/>
  <c r="O234" i="42"/>
  <c r="AJ234" i="42" s="1"/>
  <c r="T234" i="42"/>
  <c r="AD234" i="42"/>
  <c r="AG234" i="42"/>
  <c r="O236" i="42"/>
  <c r="AJ236" i="42" s="1"/>
  <c r="T236" i="42"/>
  <c r="AD236" i="42"/>
  <c r="AG236" i="42"/>
  <c r="O238" i="42"/>
  <c r="AJ238" i="42" s="1"/>
  <c r="T238" i="42"/>
  <c r="AD238" i="42"/>
  <c r="AG238" i="42"/>
  <c r="O240" i="42"/>
  <c r="AJ240" i="42" s="1"/>
  <c r="T240" i="42"/>
  <c r="AD240" i="42"/>
  <c r="AG240" i="42"/>
  <c r="O243" i="42"/>
  <c r="AJ243" i="42" s="1"/>
  <c r="T243" i="42"/>
  <c r="AD243" i="42"/>
  <c r="AG243" i="42"/>
  <c r="O246" i="42"/>
  <c r="AJ246" i="42" s="1"/>
  <c r="T246" i="42"/>
  <c r="AD246" i="42"/>
  <c r="AG246" i="42"/>
  <c r="AF247" i="42"/>
  <c r="O248" i="42"/>
  <c r="AJ248" i="42" s="1"/>
  <c r="T248" i="42"/>
  <c r="AD248" i="42"/>
  <c r="AG248" i="42"/>
  <c r="V249" i="42"/>
  <c r="AF249" i="42"/>
  <c r="V250" i="42"/>
  <c r="AF250" i="42"/>
  <c r="V251" i="42"/>
  <c r="AF251" i="42"/>
  <c r="V252" i="42"/>
  <c r="AF252" i="42"/>
  <c r="V253" i="42"/>
  <c r="AF253" i="42"/>
  <c r="V254" i="42"/>
  <c r="AF254" i="42"/>
  <c r="V255" i="42"/>
  <c r="AF255" i="42"/>
  <c r="V256" i="42"/>
  <c r="AF256" i="42"/>
  <c r="V257" i="42"/>
  <c r="AF257" i="42"/>
  <c r="V258" i="42"/>
  <c r="AF258" i="42"/>
  <c r="V259" i="42"/>
  <c r="AF259" i="42"/>
  <c r="V260" i="42"/>
  <c r="AF260" i="42"/>
  <c r="K13" i="36"/>
  <c r="O13" i="36"/>
  <c r="AD13" i="36"/>
  <c r="AG13" i="36"/>
  <c r="AG258" i="36" s="1"/>
  <c r="AG259" i="36" s="1"/>
  <c r="AL13" i="36"/>
  <c r="AL258" i="36" s="1"/>
  <c r="AF14" i="36"/>
  <c r="O15" i="36"/>
  <c r="AJ15" i="36" s="1"/>
  <c r="AD15" i="36"/>
  <c r="AG15" i="36"/>
  <c r="AF16" i="36"/>
  <c r="O17" i="36"/>
  <c r="AJ17" i="36" s="1"/>
  <c r="AD17" i="36"/>
  <c r="AG17" i="36"/>
  <c r="AF18" i="36"/>
  <c r="O19" i="36"/>
  <c r="AJ19" i="36" s="1"/>
  <c r="AD19" i="36"/>
  <c r="AG19" i="36"/>
  <c r="AF20" i="36"/>
  <c r="O21" i="36"/>
  <c r="AJ21" i="36" s="1"/>
  <c r="AD21" i="36"/>
  <c r="AG21" i="36"/>
  <c r="AF22" i="36"/>
  <c r="O23" i="36"/>
  <c r="AJ23" i="36" s="1"/>
  <c r="AD23" i="36"/>
  <c r="AG23" i="36"/>
  <c r="AF24" i="36"/>
  <c r="O25" i="36"/>
  <c r="AJ25" i="36" s="1"/>
  <c r="AD25" i="36"/>
  <c r="AG25" i="36"/>
  <c r="AF26" i="36"/>
  <c r="O27" i="36"/>
  <c r="AJ27" i="36" s="1"/>
  <c r="AD27" i="36"/>
  <c r="AG27" i="36"/>
  <c r="AF28" i="36"/>
  <c r="O29" i="36"/>
  <c r="AJ29" i="36" s="1"/>
  <c r="AD29" i="36"/>
  <c r="AG29" i="36"/>
  <c r="AF30" i="36"/>
  <c r="O31" i="36"/>
  <c r="AJ31" i="36" s="1"/>
  <c r="AD31" i="36"/>
  <c r="AG31" i="36"/>
  <c r="AF32" i="36"/>
  <c r="O33" i="36"/>
  <c r="AJ33" i="36" s="1"/>
  <c r="AD33" i="36"/>
  <c r="AG33" i="36"/>
  <c r="AF34" i="36"/>
  <c r="O35" i="36"/>
  <c r="AJ35" i="36" s="1"/>
  <c r="AD35" i="36"/>
  <c r="AG35" i="36"/>
  <c r="AF36" i="36"/>
  <c r="O37" i="36"/>
  <c r="AJ37" i="36" s="1"/>
  <c r="AD37" i="36"/>
  <c r="AG37" i="36"/>
  <c r="AF38" i="36"/>
  <c r="AK38" i="36"/>
  <c r="O39" i="36"/>
  <c r="AJ39" i="36" s="1"/>
  <c r="AD39" i="36"/>
  <c r="AG39" i="36"/>
  <c r="AL39" i="36"/>
  <c r="AF40" i="36"/>
  <c r="AK40" i="36"/>
  <c r="O41" i="36"/>
  <c r="AJ41" i="36" s="1"/>
  <c r="AD41" i="36"/>
  <c r="AG41" i="36"/>
  <c r="AL41" i="36"/>
  <c r="AF42" i="36"/>
  <c r="AK42" i="36"/>
  <c r="O43" i="36"/>
  <c r="AJ43" i="36" s="1"/>
  <c r="AD43" i="36"/>
  <c r="AG43" i="36"/>
  <c r="AL43" i="36"/>
  <c r="AF44" i="36"/>
  <c r="AK44" i="36"/>
  <c r="O45" i="36"/>
  <c r="AJ45" i="36" s="1"/>
  <c r="AD45" i="36"/>
  <c r="AG45" i="36"/>
  <c r="AL45" i="36"/>
  <c r="AF46" i="36"/>
  <c r="AK46" i="36"/>
  <c r="O47" i="36"/>
  <c r="AJ47" i="36" s="1"/>
  <c r="AD47" i="36"/>
  <c r="AG47" i="36"/>
  <c r="AL47" i="36"/>
  <c r="AF48" i="36"/>
  <c r="AK48" i="36"/>
  <c r="O49" i="36"/>
  <c r="AJ49" i="36" s="1"/>
  <c r="AD49" i="36"/>
  <c r="AG49" i="36"/>
  <c r="AL49" i="36"/>
  <c r="AK50" i="36"/>
  <c r="O51" i="36"/>
  <c r="AJ51" i="36" s="1"/>
  <c r="AD51" i="36"/>
  <c r="AG51" i="36"/>
  <c r="AL51" i="36"/>
  <c r="AF52" i="36"/>
  <c r="AK52" i="36"/>
  <c r="O53" i="36"/>
  <c r="AJ53" i="36" s="1"/>
  <c r="AD53" i="36"/>
  <c r="AG53" i="36"/>
  <c r="AL53" i="36"/>
  <c r="AF54" i="36"/>
  <c r="AK54" i="36"/>
  <c r="O55" i="36"/>
  <c r="AJ55" i="36" s="1"/>
  <c r="AD55" i="36"/>
  <c r="AG55" i="36"/>
  <c r="AL55" i="36"/>
  <c r="AF56" i="36"/>
  <c r="AK56" i="36"/>
  <c r="O57" i="36"/>
  <c r="AJ57" i="36" s="1"/>
  <c r="AD57" i="36"/>
  <c r="AG57" i="36"/>
  <c r="AL57" i="36"/>
  <c r="AF58" i="36"/>
  <c r="AK58" i="36"/>
  <c r="O59" i="36"/>
  <c r="AJ59" i="36" s="1"/>
  <c r="AD59" i="36"/>
  <c r="AG59" i="36"/>
  <c r="AL59" i="36"/>
  <c r="AF60" i="36"/>
  <c r="AK60" i="36"/>
  <c r="O61" i="36"/>
  <c r="AJ61" i="36" s="1"/>
  <c r="AD61" i="36"/>
  <c r="AG61" i="36"/>
  <c r="AL61" i="36"/>
  <c r="AF62" i="36"/>
  <c r="AK62" i="36"/>
  <c r="O63" i="36"/>
  <c r="AJ63" i="36" s="1"/>
  <c r="AD63" i="36"/>
  <c r="AG63" i="36"/>
  <c r="AL63" i="36"/>
  <c r="AF64" i="36"/>
  <c r="AK64" i="36"/>
  <c r="O65" i="36"/>
  <c r="AJ65" i="36" s="1"/>
  <c r="AD65" i="36"/>
  <c r="AG65" i="36"/>
  <c r="AL65" i="36"/>
  <c r="AF66" i="36"/>
  <c r="AK66" i="36"/>
  <c r="O67" i="36"/>
  <c r="AJ67" i="36" s="1"/>
  <c r="AD67" i="36"/>
  <c r="AG67" i="36"/>
  <c r="AL67" i="36"/>
  <c r="AK68" i="36"/>
  <c r="O69" i="36"/>
  <c r="AJ69" i="36" s="1"/>
  <c r="AD69" i="36"/>
  <c r="AG69" i="36"/>
  <c r="AL69" i="36"/>
  <c r="O71" i="36"/>
  <c r="AJ71" i="36" s="1"/>
  <c r="AD71" i="36"/>
  <c r="AG71" i="36"/>
  <c r="AL71" i="36"/>
  <c r="AK72" i="36"/>
  <c r="O73" i="36"/>
  <c r="AJ73" i="36" s="1"/>
  <c r="AD73" i="36"/>
  <c r="AG73" i="36"/>
  <c r="AL73" i="36"/>
  <c r="O75" i="36"/>
  <c r="AJ75" i="36" s="1"/>
  <c r="AD75" i="36"/>
  <c r="AG75" i="36"/>
  <c r="AL75" i="36"/>
  <c r="O77" i="36"/>
  <c r="AJ77" i="36" s="1"/>
  <c r="AD77" i="36"/>
  <c r="AG77" i="36"/>
  <c r="AL77" i="36"/>
  <c r="O79" i="36"/>
  <c r="AJ79" i="36" s="1"/>
  <c r="AD79" i="36"/>
  <c r="AG79" i="36"/>
  <c r="AL79" i="36"/>
  <c r="O81" i="36"/>
  <c r="AJ81" i="36" s="1"/>
  <c r="AD81" i="36"/>
  <c r="AG81" i="36"/>
  <c r="AL81" i="36"/>
  <c r="O83" i="36"/>
  <c r="AJ83" i="36" s="1"/>
  <c r="AD83" i="36"/>
  <c r="AG83" i="36"/>
  <c r="AL83" i="36"/>
  <c r="O85" i="36"/>
  <c r="AJ85" i="36" s="1"/>
  <c r="AD85" i="36"/>
  <c r="AG85" i="36"/>
  <c r="AL85" i="36"/>
  <c r="O87" i="36"/>
  <c r="AJ87" i="36" s="1"/>
  <c r="AD87" i="36"/>
  <c r="AG87" i="36"/>
  <c r="AL87" i="36"/>
  <c r="O89" i="36"/>
  <c r="AJ89" i="36" s="1"/>
  <c r="AD89" i="36"/>
  <c r="AG89" i="36"/>
  <c r="AL89" i="36"/>
  <c r="O91" i="36"/>
  <c r="AJ91" i="36" s="1"/>
  <c r="AD91" i="36"/>
  <c r="AG91" i="36"/>
  <c r="AL91" i="36"/>
  <c r="O93" i="36"/>
  <c r="AJ93" i="36" s="1"/>
  <c r="AD93" i="36"/>
  <c r="AG93" i="36"/>
  <c r="AL93" i="36"/>
  <c r="O96" i="36"/>
  <c r="AJ96" i="36" s="1"/>
  <c r="AD96" i="36"/>
  <c r="AG96" i="36"/>
  <c r="AL96" i="36"/>
  <c r="O98" i="36"/>
  <c r="AJ98" i="36" s="1"/>
  <c r="AD98" i="36"/>
  <c r="AG98" i="36"/>
  <c r="AL98" i="36"/>
  <c r="O100" i="36"/>
  <c r="AJ100" i="36" s="1"/>
  <c r="AD100" i="36"/>
  <c r="AG100" i="36"/>
  <c r="AK103" i="36"/>
  <c r="AF103" i="36"/>
  <c r="AL103" i="36"/>
  <c r="O103" i="36"/>
  <c r="AJ103" i="36" s="1"/>
  <c r="AG103" i="36"/>
  <c r="O38" i="36"/>
  <c r="AJ38" i="36" s="1"/>
  <c r="AD38" i="36"/>
  <c r="AG38" i="36"/>
  <c r="AF39" i="36"/>
  <c r="O40" i="36"/>
  <c r="AJ40" i="36" s="1"/>
  <c r="AD40" i="36"/>
  <c r="AG40" i="36"/>
  <c r="AF41" i="36"/>
  <c r="O42" i="36"/>
  <c r="AJ42" i="36" s="1"/>
  <c r="AD42" i="36"/>
  <c r="AG42" i="36"/>
  <c r="AF43" i="36"/>
  <c r="O44" i="36"/>
  <c r="AJ44" i="36" s="1"/>
  <c r="AD44" i="36"/>
  <c r="AG44" i="36"/>
  <c r="AF45" i="36"/>
  <c r="O46" i="36"/>
  <c r="AJ46" i="36" s="1"/>
  <c r="AD46" i="36"/>
  <c r="AG46" i="36"/>
  <c r="AF47" i="36"/>
  <c r="O48" i="36"/>
  <c r="AJ48" i="36" s="1"/>
  <c r="AD48" i="36"/>
  <c r="AG48" i="36"/>
  <c r="AF49" i="36"/>
  <c r="O50" i="36"/>
  <c r="AJ50" i="36" s="1"/>
  <c r="AD50" i="36"/>
  <c r="AG50" i="36"/>
  <c r="AF51" i="36"/>
  <c r="O52" i="36"/>
  <c r="AJ52" i="36" s="1"/>
  <c r="AD52" i="36"/>
  <c r="AG52" i="36"/>
  <c r="AF53" i="36"/>
  <c r="O54" i="36"/>
  <c r="AJ54" i="36" s="1"/>
  <c r="AD54" i="36"/>
  <c r="AG54" i="36"/>
  <c r="AF55" i="36"/>
  <c r="O56" i="36"/>
  <c r="AJ56" i="36" s="1"/>
  <c r="AD56" i="36"/>
  <c r="AG56" i="36"/>
  <c r="AF57" i="36"/>
  <c r="O58" i="36"/>
  <c r="AJ58" i="36" s="1"/>
  <c r="AD58" i="36"/>
  <c r="AG58" i="36"/>
  <c r="AF59" i="36"/>
  <c r="O60" i="36"/>
  <c r="AJ60" i="36" s="1"/>
  <c r="AD60" i="36"/>
  <c r="AG60" i="36"/>
  <c r="O62" i="36"/>
  <c r="AJ62" i="36" s="1"/>
  <c r="AD62" i="36"/>
  <c r="AG62" i="36"/>
  <c r="AF63" i="36"/>
  <c r="O64" i="36"/>
  <c r="AJ64" i="36" s="1"/>
  <c r="AD64" i="36"/>
  <c r="AG64" i="36"/>
  <c r="AF65" i="36"/>
  <c r="O66" i="36"/>
  <c r="AJ66" i="36" s="1"/>
  <c r="AD66" i="36"/>
  <c r="AG66" i="36"/>
  <c r="AF67" i="36"/>
  <c r="O68" i="36"/>
  <c r="AJ68" i="36" s="1"/>
  <c r="AD68" i="36"/>
  <c r="AG68" i="36"/>
  <c r="AF69" i="36"/>
  <c r="O70" i="36"/>
  <c r="AJ70" i="36" s="1"/>
  <c r="AD70" i="36"/>
  <c r="AG70" i="36"/>
  <c r="AF71" i="36"/>
  <c r="O72" i="36"/>
  <c r="AJ72" i="36" s="1"/>
  <c r="AD72" i="36"/>
  <c r="AG72" i="36"/>
  <c r="AF73" i="36"/>
  <c r="O74" i="36"/>
  <c r="AJ74" i="36" s="1"/>
  <c r="AD74" i="36"/>
  <c r="AG74" i="36"/>
  <c r="AF75" i="36"/>
  <c r="O76" i="36"/>
  <c r="AJ76" i="36" s="1"/>
  <c r="AD76" i="36"/>
  <c r="AG76" i="36"/>
  <c r="AF77" i="36"/>
  <c r="O78" i="36"/>
  <c r="AJ78" i="36" s="1"/>
  <c r="AD78" i="36"/>
  <c r="AG78" i="36"/>
  <c r="AF79" i="36"/>
  <c r="O80" i="36"/>
  <c r="AJ80" i="36" s="1"/>
  <c r="AD80" i="36"/>
  <c r="AG80" i="36"/>
  <c r="AF81" i="36"/>
  <c r="O82" i="36"/>
  <c r="AJ82" i="36" s="1"/>
  <c r="AD82" i="36"/>
  <c r="AG82" i="36"/>
  <c r="AF83" i="36"/>
  <c r="O84" i="36"/>
  <c r="AJ84" i="36" s="1"/>
  <c r="AD84" i="36"/>
  <c r="AG84" i="36"/>
  <c r="AF85" i="36"/>
  <c r="O86" i="36"/>
  <c r="AJ86" i="36" s="1"/>
  <c r="AD86" i="36"/>
  <c r="AG86" i="36"/>
  <c r="AF87" i="36"/>
  <c r="O88" i="36"/>
  <c r="AJ88" i="36" s="1"/>
  <c r="AD88" i="36"/>
  <c r="AG88" i="36"/>
  <c r="AF89" i="36"/>
  <c r="O90" i="36"/>
  <c r="AJ90" i="36" s="1"/>
  <c r="AD90" i="36"/>
  <c r="AG90" i="36"/>
  <c r="AF91" i="36"/>
  <c r="O92" i="36"/>
  <c r="AJ92" i="36" s="1"/>
  <c r="AD92" i="36"/>
  <c r="AG92" i="36"/>
  <c r="AF93" i="36"/>
  <c r="O94" i="36"/>
  <c r="AJ94" i="36" s="1"/>
  <c r="AD94" i="36"/>
  <c r="AG94" i="36"/>
  <c r="O95" i="36"/>
  <c r="AJ95" i="36" s="1"/>
  <c r="AD95" i="36"/>
  <c r="AG95" i="36"/>
  <c r="AF96" i="36"/>
  <c r="O97" i="36"/>
  <c r="AJ97" i="36" s="1"/>
  <c r="AD97" i="36"/>
  <c r="AG97" i="36"/>
  <c r="AF98" i="36"/>
  <c r="O99" i="36"/>
  <c r="AJ99" i="36" s="1"/>
  <c r="AD99" i="36"/>
  <c r="AG99" i="36"/>
  <c r="AF100" i="36"/>
  <c r="AK100" i="36"/>
  <c r="AK101" i="36"/>
  <c r="AF101" i="36"/>
  <c r="O101" i="36"/>
  <c r="AJ101" i="36" s="1"/>
  <c r="AG101" i="36"/>
  <c r="AL101" i="36"/>
  <c r="AD103" i="36"/>
  <c r="O105" i="36"/>
  <c r="AJ105" i="36" s="1"/>
  <c r="AD105" i="36"/>
  <c r="AG105" i="36"/>
  <c r="AL105" i="36"/>
  <c r="O107" i="36"/>
  <c r="AJ107" i="36" s="1"/>
  <c r="AD107" i="36"/>
  <c r="AG107" i="36"/>
  <c r="AL107" i="36"/>
  <c r="O109" i="36"/>
  <c r="AJ109" i="36" s="1"/>
  <c r="AD109" i="36"/>
  <c r="AG109" i="36"/>
  <c r="AL109" i="36"/>
  <c r="O111" i="36"/>
  <c r="AJ111" i="36" s="1"/>
  <c r="AD111" i="36"/>
  <c r="AG111" i="36"/>
  <c r="AL111" i="36"/>
  <c r="O113" i="36"/>
  <c r="AJ113" i="36" s="1"/>
  <c r="AD113" i="36"/>
  <c r="AG113" i="36"/>
  <c r="AL113" i="36"/>
  <c r="O115" i="36"/>
  <c r="AJ115" i="36" s="1"/>
  <c r="AD115" i="36"/>
  <c r="AG115" i="36"/>
  <c r="AL115" i="36"/>
  <c r="O117" i="36"/>
  <c r="AJ117" i="36" s="1"/>
  <c r="AD117" i="36"/>
  <c r="AG117" i="36"/>
  <c r="AL117" i="36"/>
  <c r="O119" i="36"/>
  <c r="AJ119" i="36" s="1"/>
  <c r="AD119" i="36"/>
  <c r="AG119" i="36"/>
  <c r="AL119" i="36"/>
  <c r="O121" i="36"/>
  <c r="AJ121" i="36" s="1"/>
  <c r="AD121" i="36"/>
  <c r="AG121" i="36"/>
  <c r="AL121" i="36"/>
  <c r="AK122" i="36"/>
  <c r="O123" i="36"/>
  <c r="AJ123" i="36" s="1"/>
  <c r="AD123" i="36"/>
  <c r="AG123" i="36"/>
  <c r="AL123" i="36"/>
  <c r="AK124" i="36"/>
  <c r="O125" i="36"/>
  <c r="AJ125" i="36" s="1"/>
  <c r="AD125" i="36"/>
  <c r="AG125" i="36"/>
  <c r="AL125" i="36"/>
  <c r="AF126" i="36"/>
  <c r="AK126" i="36"/>
  <c r="O127" i="36"/>
  <c r="AJ127" i="36" s="1"/>
  <c r="AD127" i="36"/>
  <c r="AG127" i="36"/>
  <c r="AL127" i="36"/>
  <c r="AF128" i="36"/>
  <c r="AK128" i="36"/>
  <c r="O129" i="36"/>
  <c r="AJ129" i="36" s="1"/>
  <c r="AD129" i="36"/>
  <c r="AG129" i="36"/>
  <c r="AL129" i="36"/>
  <c r="AF130" i="36"/>
  <c r="AK130" i="36"/>
  <c r="O131" i="36"/>
  <c r="AJ131" i="36" s="1"/>
  <c r="AD131" i="36"/>
  <c r="AG131" i="36"/>
  <c r="AF132" i="36"/>
  <c r="AK132" i="36"/>
  <c r="O133" i="36"/>
  <c r="AJ133" i="36" s="1"/>
  <c r="AD133" i="36"/>
  <c r="AG133" i="36"/>
  <c r="AF134" i="36"/>
  <c r="AK134" i="36"/>
  <c r="O135" i="36"/>
  <c r="AJ135" i="36" s="1"/>
  <c r="AD135" i="36"/>
  <c r="AG135" i="36"/>
  <c r="AF136" i="36"/>
  <c r="AK136" i="36"/>
  <c r="O137" i="36"/>
  <c r="AJ137" i="36" s="1"/>
  <c r="AD137" i="36"/>
  <c r="AG137" i="36"/>
  <c r="AF138" i="36"/>
  <c r="AK138" i="36"/>
  <c r="O139" i="36"/>
  <c r="AJ139" i="36" s="1"/>
  <c r="AD139" i="36"/>
  <c r="AG139" i="36"/>
  <c r="AF140" i="36"/>
  <c r="AK140" i="36"/>
  <c r="O141" i="36"/>
  <c r="AJ141" i="36" s="1"/>
  <c r="AD141" i="36"/>
  <c r="AG141" i="36"/>
  <c r="AF142" i="36"/>
  <c r="AK142" i="36"/>
  <c r="O143" i="36"/>
  <c r="AJ143" i="36" s="1"/>
  <c r="AD143" i="36"/>
  <c r="AG143" i="36"/>
  <c r="AF144" i="36"/>
  <c r="AK144" i="36"/>
  <c r="O145" i="36"/>
  <c r="AJ145" i="36" s="1"/>
  <c r="AD145" i="36"/>
  <c r="AG145" i="36"/>
  <c r="AF146" i="36"/>
  <c r="AK146" i="36"/>
  <c r="O147" i="36"/>
  <c r="AJ147" i="36" s="1"/>
  <c r="AD147" i="36"/>
  <c r="AG147" i="36"/>
  <c r="AF148" i="36"/>
  <c r="AK148" i="36"/>
  <c r="O149" i="36"/>
  <c r="AJ149" i="36" s="1"/>
  <c r="AD149" i="36"/>
  <c r="AG149" i="36"/>
  <c r="AF150" i="36"/>
  <c r="AK150" i="36"/>
  <c r="O151" i="36"/>
  <c r="AJ151" i="36" s="1"/>
  <c r="AD151" i="36"/>
  <c r="AG151" i="36"/>
  <c r="AF152" i="36"/>
  <c r="AK152" i="36"/>
  <c r="O153" i="36"/>
  <c r="AJ153" i="36" s="1"/>
  <c r="AD153" i="36"/>
  <c r="AG153" i="36"/>
  <c r="AF154" i="36"/>
  <c r="AK154" i="36"/>
  <c r="O155" i="36"/>
  <c r="AJ155" i="36" s="1"/>
  <c r="AD155" i="36"/>
  <c r="AG155" i="36"/>
  <c r="AF156" i="36"/>
  <c r="AK156" i="36"/>
  <c r="O157" i="36"/>
  <c r="AJ157" i="36" s="1"/>
  <c r="AD157" i="36"/>
  <c r="AG157" i="36"/>
  <c r="AF158" i="36"/>
  <c r="AK158" i="36"/>
  <c r="O159" i="36"/>
  <c r="AJ159" i="36" s="1"/>
  <c r="AD159" i="36"/>
  <c r="AG159" i="36"/>
  <c r="AF160" i="36"/>
  <c r="AK160" i="36"/>
  <c r="O161" i="36"/>
  <c r="AJ161" i="36" s="1"/>
  <c r="AD161" i="36"/>
  <c r="AG161" i="36"/>
  <c r="AF162" i="36"/>
  <c r="AK162" i="36"/>
  <c r="O163" i="36"/>
  <c r="AJ163" i="36" s="1"/>
  <c r="AD163" i="36"/>
  <c r="AG163" i="36"/>
  <c r="AF164" i="36"/>
  <c r="AK164" i="36"/>
  <c r="O165" i="36"/>
  <c r="AJ165" i="36" s="1"/>
  <c r="AD165" i="36"/>
  <c r="AG165" i="36"/>
  <c r="AF166" i="36"/>
  <c r="AK166" i="36"/>
  <c r="O167" i="36"/>
  <c r="AJ167" i="36" s="1"/>
  <c r="AD167" i="36"/>
  <c r="AG167" i="36"/>
  <c r="AF168" i="36"/>
  <c r="AK168" i="36"/>
  <c r="O169" i="36"/>
  <c r="AJ169" i="36" s="1"/>
  <c r="AD169" i="36"/>
  <c r="AG169" i="36"/>
  <c r="AF170" i="36"/>
  <c r="AK170" i="36"/>
  <c r="AK172" i="36"/>
  <c r="AF172" i="36"/>
  <c r="O172" i="36"/>
  <c r="AJ172" i="36" s="1"/>
  <c r="AG172" i="36"/>
  <c r="AL172" i="36"/>
  <c r="AK176" i="36"/>
  <c r="AF176" i="36"/>
  <c r="O176" i="36"/>
  <c r="AJ176" i="36" s="1"/>
  <c r="AG176" i="36"/>
  <c r="AL176" i="36"/>
  <c r="O102" i="36"/>
  <c r="AJ102" i="36" s="1"/>
  <c r="AD102" i="36"/>
  <c r="AG102" i="36"/>
  <c r="O104" i="36"/>
  <c r="AJ104" i="36" s="1"/>
  <c r="AD104" i="36"/>
  <c r="AG104" i="36"/>
  <c r="AF105" i="36"/>
  <c r="O106" i="36"/>
  <c r="AJ106" i="36" s="1"/>
  <c r="AD106" i="36"/>
  <c r="AG106" i="36"/>
  <c r="AF107" i="36"/>
  <c r="O108" i="36"/>
  <c r="AJ108" i="36" s="1"/>
  <c r="AD108" i="36"/>
  <c r="AG108" i="36"/>
  <c r="AF109" i="36"/>
  <c r="O110" i="36"/>
  <c r="AJ110" i="36" s="1"/>
  <c r="AD110" i="36"/>
  <c r="AG110" i="36"/>
  <c r="AF111" i="36"/>
  <c r="O112" i="36"/>
  <c r="AJ112" i="36" s="1"/>
  <c r="AD112" i="36"/>
  <c r="AG112" i="36"/>
  <c r="AF113" i="36"/>
  <c r="O114" i="36"/>
  <c r="AJ114" i="36" s="1"/>
  <c r="AD114" i="36"/>
  <c r="AG114" i="36"/>
  <c r="AF115" i="36"/>
  <c r="O116" i="36"/>
  <c r="AJ116" i="36" s="1"/>
  <c r="AD116" i="36"/>
  <c r="AG116" i="36"/>
  <c r="AF117" i="36"/>
  <c r="O118" i="36"/>
  <c r="AJ118" i="36" s="1"/>
  <c r="AD118" i="36"/>
  <c r="AG118" i="36"/>
  <c r="AF119" i="36"/>
  <c r="O120" i="36"/>
  <c r="AJ120" i="36" s="1"/>
  <c r="AD120" i="36"/>
  <c r="AG120" i="36"/>
  <c r="AF121" i="36"/>
  <c r="O122" i="36"/>
  <c r="AJ122" i="36" s="1"/>
  <c r="AD122" i="36"/>
  <c r="AG122" i="36"/>
  <c r="AF123" i="36"/>
  <c r="O124" i="36"/>
  <c r="AJ124" i="36" s="1"/>
  <c r="AD124" i="36"/>
  <c r="AG124" i="36"/>
  <c r="AF125" i="36"/>
  <c r="O126" i="36"/>
  <c r="AJ126" i="36" s="1"/>
  <c r="AD126" i="36"/>
  <c r="AG126" i="36"/>
  <c r="AF127" i="36"/>
  <c r="O128" i="36"/>
  <c r="AJ128" i="36" s="1"/>
  <c r="AD128" i="36"/>
  <c r="AG128" i="36"/>
  <c r="AF129" i="36"/>
  <c r="O130" i="36"/>
  <c r="AJ130" i="36" s="1"/>
  <c r="AD130" i="36"/>
  <c r="AG130" i="36"/>
  <c r="O132" i="36"/>
  <c r="AJ132" i="36" s="1"/>
  <c r="AD132" i="36"/>
  <c r="AG132" i="36"/>
  <c r="O134" i="36"/>
  <c r="AJ134" i="36" s="1"/>
  <c r="AD134" i="36"/>
  <c r="AG134" i="36"/>
  <c r="O136" i="36"/>
  <c r="AJ136" i="36" s="1"/>
  <c r="AD136" i="36"/>
  <c r="AG136" i="36"/>
  <c r="O138" i="36"/>
  <c r="AJ138" i="36" s="1"/>
  <c r="AD138" i="36"/>
  <c r="AG138" i="36"/>
  <c r="O140" i="36"/>
  <c r="AJ140" i="36" s="1"/>
  <c r="AD140" i="36"/>
  <c r="AG140" i="36"/>
  <c r="O142" i="36"/>
  <c r="AJ142" i="36" s="1"/>
  <c r="AD142" i="36"/>
  <c r="AG142" i="36"/>
  <c r="O144" i="36"/>
  <c r="AJ144" i="36" s="1"/>
  <c r="AD144" i="36"/>
  <c r="AG144" i="36"/>
  <c r="O146" i="36"/>
  <c r="AJ146" i="36" s="1"/>
  <c r="AD146" i="36"/>
  <c r="AG146" i="36"/>
  <c r="O148" i="36"/>
  <c r="AJ148" i="36" s="1"/>
  <c r="AD148" i="36"/>
  <c r="AG148" i="36"/>
  <c r="O150" i="36"/>
  <c r="AJ150" i="36" s="1"/>
  <c r="AD150" i="36"/>
  <c r="AG150" i="36"/>
  <c r="O152" i="36"/>
  <c r="AJ152" i="36" s="1"/>
  <c r="AD152" i="36"/>
  <c r="AG152" i="36"/>
  <c r="O154" i="36"/>
  <c r="AJ154" i="36" s="1"/>
  <c r="AD154" i="36"/>
  <c r="AG154" i="36"/>
  <c r="O156" i="36"/>
  <c r="AJ156" i="36" s="1"/>
  <c r="AD156" i="36"/>
  <c r="AG156" i="36"/>
  <c r="O158" i="36"/>
  <c r="AJ158" i="36" s="1"/>
  <c r="AD158" i="36"/>
  <c r="AG158" i="36"/>
  <c r="O160" i="36"/>
  <c r="AJ160" i="36" s="1"/>
  <c r="AD160" i="36"/>
  <c r="AG160" i="36"/>
  <c r="O162" i="36"/>
  <c r="AJ162" i="36" s="1"/>
  <c r="AD162" i="36"/>
  <c r="AG162" i="36"/>
  <c r="O164" i="36"/>
  <c r="AJ164" i="36" s="1"/>
  <c r="AD164" i="36"/>
  <c r="AG164" i="36"/>
  <c r="O166" i="36"/>
  <c r="AJ166" i="36" s="1"/>
  <c r="AD166" i="36"/>
  <c r="AG166" i="36"/>
  <c r="O168" i="36"/>
  <c r="AJ168" i="36" s="1"/>
  <c r="AD168" i="36"/>
  <c r="AG168" i="36"/>
  <c r="O170" i="36"/>
  <c r="AJ170" i="36" s="1"/>
  <c r="AD170" i="36"/>
  <c r="AG170" i="36"/>
  <c r="AK174" i="36"/>
  <c r="AF174" i="36"/>
  <c r="O174" i="36"/>
  <c r="AJ174" i="36" s="1"/>
  <c r="AG174" i="36"/>
  <c r="AL174" i="36"/>
  <c r="AK178" i="36"/>
  <c r="AF178" i="36"/>
  <c r="O178" i="36"/>
  <c r="AJ178" i="36" s="1"/>
  <c r="AG178" i="36"/>
  <c r="AL178" i="36"/>
  <c r="O171" i="36"/>
  <c r="AJ171" i="36" s="1"/>
  <c r="AD171" i="36"/>
  <c r="AG171" i="36"/>
  <c r="O173" i="36"/>
  <c r="AJ173" i="36" s="1"/>
  <c r="AD173" i="36"/>
  <c r="AG173" i="36"/>
  <c r="O175" i="36"/>
  <c r="AJ175" i="36" s="1"/>
  <c r="AD175" i="36"/>
  <c r="AG175" i="36"/>
  <c r="O177" i="36"/>
  <c r="AJ177" i="36" s="1"/>
  <c r="AD177" i="36"/>
  <c r="AG177" i="36"/>
  <c r="O179" i="36"/>
  <c r="AJ179" i="36" s="1"/>
  <c r="AD179" i="36"/>
  <c r="AG179" i="36"/>
  <c r="AF180" i="36"/>
  <c r="AK180" i="36"/>
  <c r="O181" i="36"/>
  <c r="AJ181" i="36" s="1"/>
  <c r="AD181" i="36"/>
  <c r="AG181" i="36"/>
  <c r="AD182" i="36"/>
  <c r="AG182" i="36"/>
  <c r="AL182" i="36"/>
  <c r="AF183" i="36"/>
  <c r="AK183" i="36"/>
  <c r="O184" i="36"/>
  <c r="AJ184" i="36" s="1"/>
  <c r="AD184" i="36"/>
  <c r="AG184" i="36"/>
  <c r="AF185" i="36"/>
  <c r="AK185" i="36"/>
  <c r="O186" i="36"/>
  <c r="AJ186" i="36" s="1"/>
  <c r="AD186" i="36"/>
  <c r="AG186" i="36"/>
  <c r="AF187" i="36"/>
  <c r="AK187" i="36"/>
  <c r="O188" i="36"/>
  <c r="AJ188" i="36" s="1"/>
  <c r="AD188" i="36"/>
  <c r="AG188" i="36"/>
  <c r="AF189" i="36"/>
  <c r="AK189" i="36"/>
  <c r="O190" i="36"/>
  <c r="AJ190" i="36" s="1"/>
  <c r="AD190" i="36"/>
  <c r="AG190" i="36"/>
  <c r="AF191" i="36"/>
  <c r="AK191" i="36"/>
  <c r="O192" i="36"/>
  <c r="AJ192" i="36" s="1"/>
  <c r="AD192" i="36"/>
  <c r="AG192" i="36"/>
  <c r="AF193" i="36"/>
  <c r="AK193" i="36"/>
  <c r="O194" i="36"/>
  <c r="AJ194" i="36" s="1"/>
  <c r="AD194" i="36"/>
  <c r="AG194" i="36"/>
  <c r="AF195" i="36"/>
  <c r="AK195" i="36"/>
  <c r="O196" i="36"/>
  <c r="AJ196" i="36" s="1"/>
  <c r="AD196" i="36"/>
  <c r="AG196" i="36"/>
  <c r="AF197" i="36"/>
  <c r="AK197" i="36"/>
  <c r="O198" i="36"/>
  <c r="AJ198" i="36" s="1"/>
  <c r="AD198" i="36"/>
  <c r="AG198" i="36"/>
  <c r="AF199" i="36"/>
  <c r="AK199" i="36"/>
  <c r="O200" i="36"/>
  <c r="AJ200" i="36" s="1"/>
  <c r="AD200" i="36"/>
  <c r="AG200" i="36"/>
  <c r="AK203" i="36"/>
  <c r="AF203" i="36"/>
  <c r="O203" i="36"/>
  <c r="AJ203" i="36" s="1"/>
  <c r="AG203" i="36"/>
  <c r="AL203" i="36"/>
  <c r="O180" i="36"/>
  <c r="AJ180" i="36" s="1"/>
  <c r="AD180" i="36"/>
  <c r="AG180" i="36"/>
  <c r="AF182" i="36"/>
  <c r="O183" i="36"/>
  <c r="AJ183" i="36" s="1"/>
  <c r="AD183" i="36"/>
  <c r="AG183" i="36"/>
  <c r="O185" i="36"/>
  <c r="AJ185" i="36" s="1"/>
  <c r="AD185" i="36"/>
  <c r="AG185" i="36"/>
  <c r="O187" i="36"/>
  <c r="AJ187" i="36" s="1"/>
  <c r="AD187" i="36"/>
  <c r="AG187" i="36"/>
  <c r="O189" i="36"/>
  <c r="AJ189" i="36" s="1"/>
  <c r="AD189" i="36"/>
  <c r="AG189" i="36"/>
  <c r="O191" i="36"/>
  <c r="AJ191" i="36" s="1"/>
  <c r="AD191" i="36"/>
  <c r="AG191" i="36"/>
  <c r="O193" i="36"/>
  <c r="AJ193" i="36" s="1"/>
  <c r="AD193" i="36"/>
  <c r="AG193" i="36"/>
  <c r="O195" i="36"/>
  <c r="AJ195" i="36" s="1"/>
  <c r="AD195" i="36"/>
  <c r="AG195" i="36"/>
  <c r="O197" i="36"/>
  <c r="AJ197" i="36" s="1"/>
  <c r="AD197" i="36"/>
  <c r="AG197" i="36"/>
  <c r="O199" i="36"/>
  <c r="AJ199" i="36" s="1"/>
  <c r="AD199" i="36"/>
  <c r="AG199" i="36"/>
  <c r="AK201" i="36"/>
  <c r="AF201" i="36"/>
  <c r="O201" i="36"/>
  <c r="AJ201" i="36" s="1"/>
  <c r="AG201" i="36"/>
  <c r="AL201" i="36"/>
  <c r="O202" i="36"/>
  <c r="AJ202" i="36" s="1"/>
  <c r="AD202" i="36"/>
  <c r="AG202" i="36"/>
  <c r="O204" i="36"/>
  <c r="AJ204" i="36" s="1"/>
  <c r="AD204" i="36"/>
  <c r="AG204" i="36"/>
  <c r="AF205" i="36"/>
  <c r="AK205" i="36"/>
  <c r="O206" i="36"/>
  <c r="AJ206" i="36" s="1"/>
  <c r="AD206" i="36"/>
  <c r="AG206" i="36"/>
  <c r="AF207" i="36"/>
  <c r="AK207" i="36"/>
  <c r="O208" i="36"/>
  <c r="AJ208" i="36" s="1"/>
  <c r="AD208" i="36"/>
  <c r="AG208" i="36"/>
  <c r="AF209" i="36"/>
  <c r="AK209" i="36"/>
  <c r="O210" i="36"/>
  <c r="AJ210" i="36" s="1"/>
  <c r="AD210" i="36"/>
  <c r="AG210" i="36"/>
  <c r="AF211" i="36"/>
  <c r="AK211" i="36"/>
  <c r="AK214" i="36"/>
  <c r="AF214" i="36"/>
  <c r="O214" i="36"/>
  <c r="AJ214" i="36" s="1"/>
  <c r="AG214" i="36"/>
  <c r="AL214" i="36"/>
  <c r="AK218" i="36"/>
  <c r="AF218" i="36"/>
  <c r="O218" i="36"/>
  <c r="AJ218" i="36" s="1"/>
  <c r="AG218" i="36"/>
  <c r="AL218" i="36"/>
  <c r="AK222" i="36"/>
  <c r="AF222" i="36"/>
  <c r="O222" i="36"/>
  <c r="AJ222" i="36" s="1"/>
  <c r="AG222" i="36"/>
  <c r="AL222" i="36"/>
  <c r="AK226" i="36"/>
  <c r="AF226" i="36"/>
  <c r="O226" i="36"/>
  <c r="AJ226" i="36" s="1"/>
  <c r="AG226" i="36"/>
  <c r="AL226" i="36"/>
  <c r="O205" i="36"/>
  <c r="AJ205" i="36" s="1"/>
  <c r="AD205" i="36"/>
  <c r="AG205" i="36"/>
  <c r="O207" i="36"/>
  <c r="AJ207" i="36" s="1"/>
  <c r="AD207" i="36"/>
  <c r="AG207" i="36"/>
  <c r="O209" i="36"/>
  <c r="AJ209" i="36" s="1"/>
  <c r="AD209" i="36"/>
  <c r="AG209" i="36"/>
  <c r="O211" i="36"/>
  <c r="AJ211" i="36" s="1"/>
  <c r="AD211" i="36"/>
  <c r="AG211" i="36"/>
  <c r="AK212" i="36"/>
  <c r="AF212" i="36"/>
  <c r="O212" i="36"/>
  <c r="AJ212" i="36" s="1"/>
  <c r="AG212" i="36"/>
  <c r="AL212" i="36"/>
  <c r="AK216" i="36"/>
  <c r="AF216" i="36"/>
  <c r="O216" i="36"/>
  <c r="AJ216" i="36" s="1"/>
  <c r="AG216" i="36"/>
  <c r="AL216" i="36"/>
  <c r="AD218" i="36"/>
  <c r="AK220" i="36"/>
  <c r="AF220" i="36"/>
  <c r="O220" i="36"/>
  <c r="AJ220" i="36" s="1"/>
  <c r="AG220" i="36"/>
  <c r="AL220" i="36"/>
  <c r="AD222" i="36"/>
  <c r="AK224" i="36"/>
  <c r="AF224" i="36"/>
  <c r="O224" i="36"/>
  <c r="AJ224" i="36" s="1"/>
  <c r="AG224" i="36"/>
  <c r="AL224" i="36"/>
  <c r="AD226" i="36"/>
  <c r="O228" i="36"/>
  <c r="AJ228" i="36" s="1"/>
  <c r="AD228" i="36"/>
  <c r="AG228" i="36"/>
  <c r="AL228" i="36"/>
  <c r="O230" i="36"/>
  <c r="AJ230" i="36" s="1"/>
  <c r="AD230" i="36"/>
  <c r="AG230" i="36"/>
  <c r="AL230" i="36"/>
  <c r="O232" i="36"/>
  <c r="AJ232" i="36" s="1"/>
  <c r="AD232" i="36"/>
  <c r="AG232" i="36"/>
  <c r="AL232" i="36"/>
  <c r="O234" i="36"/>
  <c r="AJ234" i="36" s="1"/>
  <c r="AD234" i="36"/>
  <c r="AG234" i="36"/>
  <c r="AL234" i="36"/>
  <c r="O237" i="36"/>
  <c r="AJ237" i="36" s="1"/>
  <c r="AD237" i="36"/>
  <c r="AG237" i="36"/>
  <c r="AL237" i="36"/>
  <c r="O240" i="36"/>
  <c r="AJ240" i="36" s="1"/>
  <c r="AD240" i="36"/>
  <c r="AG240" i="36"/>
  <c r="AL240" i="36"/>
  <c r="O242" i="36"/>
  <c r="AJ242" i="36" s="1"/>
  <c r="AD242" i="36"/>
  <c r="AG242" i="36"/>
  <c r="AK245" i="36"/>
  <c r="AF245" i="36"/>
  <c r="O245" i="36"/>
  <c r="AJ245" i="36" s="1"/>
  <c r="AG245" i="36"/>
  <c r="AL245" i="36"/>
  <c r="O213" i="36"/>
  <c r="AJ213" i="36" s="1"/>
  <c r="AD213" i="36"/>
  <c r="AG213" i="36"/>
  <c r="O215" i="36"/>
  <c r="AJ215" i="36" s="1"/>
  <c r="AD215" i="36"/>
  <c r="AG215" i="36"/>
  <c r="O217" i="36"/>
  <c r="AJ217" i="36" s="1"/>
  <c r="AD217" i="36"/>
  <c r="AG217" i="36"/>
  <c r="O219" i="36"/>
  <c r="AJ219" i="36" s="1"/>
  <c r="AD219" i="36"/>
  <c r="AG219" i="36"/>
  <c r="O221" i="36"/>
  <c r="AJ221" i="36" s="1"/>
  <c r="AD221" i="36"/>
  <c r="AG221" i="36"/>
  <c r="O223" i="36"/>
  <c r="AJ223" i="36" s="1"/>
  <c r="AD223" i="36"/>
  <c r="AG223" i="36"/>
  <c r="O225" i="36"/>
  <c r="AJ225" i="36" s="1"/>
  <c r="AD225" i="36"/>
  <c r="AG225" i="36"/>
  <c r="O227" i="36"/>
  <c r="AJ227" i="36" s="1"/>
  <c r="AD227" i="36"/>
  <c r="AG227" i="36"/>
  <c r="AF228" i="36"/>
  <c r="O229" i="36"/>
  <c r="AJ229" i="36" s="1"/>
  <c r="AD229" i="36"/>
  <c r="AG229" i="36"/>
  <c r="AF230" i="36"/>
  <c r="O231" i="36"/>
  <c r="AJ231" i="36" s="1"/>
  <c r="AD231" i="36"/>
  <c r="AG231" i="36"/>
  <c r="AF232" i="36"/>
  <c r="O233" i="36"/>
  <c r="AJ233" i="36" s="1"/>
  <c r="AD233" i="36"/>
  <c r="AG233" i="36"/>
  <c r="AF234" i="36"/>
  <c r="AF235" i="36"/>
  <c r="O236" i="36"/>
  <c r="AJ236" i="36" s="1"/>
  <c r="AD236" i="36"/>
  <c r="AG236" i="36"/>
  <c r="AF237" i="36"/>
  <c r="O239" i="36"/>
  <c r="AJ239" i="36" s="1"/>
  <c r="AD239" i="36"/>
  <c r="AG239" i="36"/>
  <c r="AF240" i="36"/>
  <c r="O241" i="36"/>
  <c r="AJ241" i="36" s="1"/>
  <c r="AD241" i="36"/>
  <c r="AG241" i="36"/>
  <c r="AF242" i="36"/>
  <c r="AK242" i="36"/>
  <c r="AK243" i="36"/>
  <c r="AF243" i="36"/>
  <c r="O243" i="36"/>
  <c r="AJ243" i="36" s="1"/>
  <c r="AG243" i="36"/>
  <c r="AL243" i="36"/>
  <c r="AD245" i="36"/>
  <c r="O247" i="36"/>
  <c r="AJ247" i="36" s="1"/>
  <c r="AD247" i="36"/>
  <c r="AG247" i="36"/>
  <c r="AL247" i="36"/>
  <c r="O249" i="36"/>
  <c r="AJ249" i="36" s="1"/>
  <c r="AD249" i="36"/>
  <c r="AG249" i="36"/>
  <c r="AL249" i="36"/>
  <c r="O251" i="36"/>
  <c r="AJ251" i="36" s="1"/>
  <c r="AD251" i="36"/>
  <c r="AG251" i="36"/>
  <c r="AL251" i="36"/>
  <c r="O253" i="36"/>
  <c r="AJ253" i="36" s="1"/>
  <c r="AD253" i="36"/>
  <c r="AG253" i="36"/>
  <c r="AL253" i="36"/>
  <c r="O255" i="36"/>
  <c r="AJ255" i="36" s="1"/>
  <c r="AD255" i="36"/>
  <c r="AG255" i="36"/>
  <c r="AL255" i="36"/>
  <c r="O244" i="36"/>
  <c r="AJ244" i="36" s="1"/>
  <c r="AD244" i="36"/>
  <c r="AG244" i="36"/>
  <c r="O246" i="36"/>
  <c r="AJ246" i="36" s="1"/>
  <c r="AD246" i="36"/>
  <c r="AG246" i="36"/>
  <c r="AF247" i="36"/>
  <c r="O248" i="36"/>
  <c r="AJ248" i="36" s="1"/>
  <c r="AD248" i="36"/>
  <c r="AG248" i="36"/>
  <c r="AF249" i="36"/>
  <c r="O250" i="36"/>
  <c r="AJ250" i="36" s="1"/>
  <c r="AD250" i="36"/>
  <c r="AG250" i="36"/>
  <c r="AF251" i="36"/>
  <c r="O252" i="36"/>
  <c r="AJ252" i="36" s="1"/>
  <c r="AD252" i="36"/>
  <c r="AG252" i="36"/>
  <c r="AF253" i="36"/>
  <c r="O254" i="36"/>
  <c r="AJ254" i="36" s="1"/>
  <c r="AD254" i="36"/>
  <c r="AG254" i="36"/>
  <c r="AF255" i="36"/>
  <c r="O256" i="36"/>
  <c r="AJ256" i="36" s="1"/>
  <c r="AD256" i="36"/>
  <c r="AG256" i="36"/>
  <c r="T248" i="46"/>
  <c r="T127" i="46"/>
  <c r="V127" i="46"/>
  <c r="T129" i="46"/>
  <c r="V129" i="46"/>
  <c r="T131" i="46"/>
  <c r="V131" i="46"/>
  <c r="T133" i="46"/>
  <c r="V133" i="46"/>
  <c r="T135" i="46"/>
  <c r="V135" i="46"/>
  <c r="T137" i="46"/>
  <c r="V137" i="46"/>
  <c r="T139" i="46"/>
  <c r="V139" i="46"/>
  <c r="T141" i="46"/>
  <c r="V141" i="46"/>
  <c r="T143" i="46"/>
  <c r="V143" i="46"/>
  <c r="T145" i="46"/>
  <c r="V145" i="46"/>
  <c r="T147" i="46"/>
  <c r="V147" i="46"/>
  <c r="T149" i="46"/>
  <c r="V149" i="46"/>
  <c r="T151" i="46"/>
  <c r="V151" i="46"/>
  <c r="T153" i="46"/>
  <c r="V153" i="46"/>
  <c r="T155" i="46"/>
  <c r="V155" i="46"/>
  <c r="T157" i="46"/>
  <c r="V157" i="46"/>
  <c r="T159" i="46"/>
  <c r="V159" i="46"/>
  <c r="T161" i="46"/>
  <c r="V161" i="46"/>
  <c r="T163" i="46"/>
  <c r="V163" i="46"/>
  <c r="T165" i="46"/>
  <c r="V165" i="46"/>
  <c r="T166" i="46"/>
  <c r="V166" i="46"/>
  <c r="T168" i="46"/>
  <c r="V168" i="46"/>
  <c r="T170" i="46"/>
  <c r="V170" i="46"/>
  <c r="T172" i="46"/>
  <c r="V172" i="46"/>
  <c r="T174" i="46"/>
  <c r="V174" i="46"/>
  <c r="T176" i="46"/>
  <c r="V176" i="46"/>
  <c r="T178" i="46"/>
  <c r="V178" i="46"/>
  <c r="T180" i="46"/>
  <c r="V180" i="46"/>
  <c r="T182" i="46"/>
  <c r="V182" i="46"/>
  <c r="T184" i="46"/>
  <c r="V184" i="46"/>
  <c r="T186" i="46"/>
  <c r="V186" i="46"/>
  <c r="T188" i="46"/>
  <c r="V188" i="46"/>
  <c r="T190" i="46"/>
  <c r="V190" i="46"/>
  <c r="T192" i="46"/>
  <c r="V192" i="46"/>
  <c r="T194" i="46"/>
  <c r="V194" i="46"/>
  <c r="T196" i="46"/>
  <c r="V196" i="46"/>
  <c r="T198" i="46"/>
  <c r="V198" i="46"/>
  <c r="T200" i="46"/>
  <c r="V200" i="46"/>
  <c r="T202" i="46"/>
  <c r="V202" i="46"/>
  <c r="T204" i="46"/>
  <c r="V204" i="46"/>
  <c r="T206" i="46"/>
  <c r="V206" i="46"/>
  <c r="T208" i="46"/>
  <c r="V208" i="46"/>
  <c r="T210" i="46"/>
  <c r="V210" i="46"/>
  <c r="T212" i="46"/>
  <c r="V212" i="46"/>
  <c r="T214" i="46"/>
  <c r="V214" i="46"/>
  <c r="T216" i="46"/>
  <c r="V216" i="46"/>
  <c r="T218" i="46"/>
  <c r="V218" i="46"/>
  <c r="T220" i="46"/>
  <c r="V220" i="46"/>
  <c r="T222" i="46"/>
  <c r="V222" i="46"/>
  <c r="T224" i="46"/>
  <c r="V224" i="46"/>
  <c r="T225" i="46"/>
  <c r="V225" i="46"/>
  <c r="T228" i="46"/>
  <c r="V228" i="46"/>
  <c r="T229" i="46"/>
  <c r="V229" i="46"/>
  <c r="T230" i="46"/>
  <c r="V230" i="46"/>
  <c r="T231" i="46"/>
  <c r="V231" i="46"/>
  <c r="T234" i="46"/>
  <c r="V234" i="46"/>
  <c r="T235" i="46"/>
  <c r="V235" i="46"/>
  <c r="T244" i="46"/>
  <c r="V257" i="36"/>
  <c r="V238" i="36" s="1"/>
  <c r="T257" i="36"/>
  <c r="T238" i="36" s="1"/>
  <c r="T259" i="36"/>
  <c r="K244" i="42"/>
  <c r="K238" i="36"/>
  <c r="K261" i="42"/>
  <c r="K247" i="46"/>
  <c r="I259" i="36"/>
  <c r="I249" i="46"/>
  <c r="I263" i="42"/>
  <c r="J259" i="36"/>
  <c r="O233" i="46"/>
  <c r="AJ233" i="46" s="1"/>
  <c r="T233" i="46"/>
  <c r="V233" i="46"/>
  <c r="AF233" i="46"/>
  <c r="AK233" i="46"/>
  <c r="J249" i="46"/>
  <c r="O244" i="42"/>
  <c r="AJ244" i="42" s="1"/>
  <c r="T244" i="42"/>
  <c r="V244" i="42"/>
  <c r="AF244" i="42"/>
  <c r="AK244" i="42"/>
  <c r="J263" i="42"/>
  <c r="O238" i="36"/>
  <c r="AJ238" i="36" s="1"/>
  <c r="AF238" i="36"/>
  <c r="AK238" i="36"/>
  <c r="K257" i="36"/>
  <c r="AD233" i="46"/>
  <c r="AG233" i="46"/>
  <c r="AD244" i="42"/>
  <c r="AG244" i="42"/>
  <c r="AD238" i="36"/>
  <c r="AG238" i="36"/>
  <c r="O182" i="36"/>
  <c r="AJ182" i="36" s="1"/>
  <c r="O166" i="46"/>
  <c r="AJ166" i="46" s="1"/>
  <c r="O184" i="42"/>
  <c r="AJ184" i="42" s="1"/>
  <c r="O235" i="36"/>
  <c r="AJ235" i="36" s="1"/>
  <c r="H26" i="41" l="1"/>
  <c r="J19" i="45"/>
  <c r="L19" i="45" s="1"/>
  <c r="J22" i="45"/>
  <c r="H26" i="37"/>
  <c r="D32" i="41"/>
  <c r="D66" i="41"/>
  <c r="D33" i="41" s="1"/>
  <c r="D65" i="37"/>
  <c r="J19" i="37"/>
  <c r="D63" i="41"/>
  <c r="J26" i="45"/>
  <c r="J19" i="41"/>
  <c r="J26" i="41" s="1"/>
  <c r="D61" i="37"/>
  <c r="J22" i="37"/>
  <c r="L22" i="45"/>
  <c r="D32" i="45"/>
  <c r="D66" i="45"/>
  <c r="D33" i="45" s="1"/>
  <c r="F26" i="45"/>
  <c r="L19" i="41"/>
  <c r="O261" i="42"/>
  <c r="AJ261" i="42" s="1"/>
  <c r="AJ13" i="42"/>
  <c r="AJ13" i="46"/>
  <c r="O247" i="46"/>
  <c r="AJ247" i="46" s="1"/>
  <c r="AJ248" i="46" s="1"/>
  <c r="O257" i="36"/>
  <c r="AJ257" i="36" s="1"/>
  <c r="AJ13" i="36"/>
  <c r="U259" i="36"/>
  <c r="U257" i="36"/>
  <c r="U263" i="42"/>
  <c r="U261" i="42"/>
  <c r="U247" i="46"/>
  <c r="U249" i="46"/>
  <c r="T256" i="36"/>
  <c r="T255" i="36"/>
  <c r="T254" i="36"/>
  <c r="T253" i="36"/>
  <c r="T252" i="36"/>
  <c r="T251" i="36"/>
  <c r="T250" i="36"/>
  <c r="T249" i="36"/>
  <c r="T248" i="36"/>
  <c r="T247" i="36"/>
  <c r="T246" i="36"/>
  <c r="T245" i="36"/>
  <c r="T244" i="36"/>
  <c r="T243" i="36"/>
  <c r="T242" i="36"/>
  <c r="T240" i="36"/>
  <c r="T237" i="36"/>
  <c r="T241" i="36"/>
  <c r="T239" i="36"/>
  <c r="T236" i="36"/>
  <c r="T235" i="36"/>
  <c r="T234" i="36"/>
  <c r="T233" i="36"/>
  <c r="T232" i="36"/>
  <c r="T231" i="36"/>
  <c r="T230" i="36"/>
  <c r="T229" i="36"/>
  <c r="T228" i="36"/>
  <c r="T227" i="36"/>
  <c r="T226" i="36"/>
  <c r="T225" i="36"/>
  <c r="T224" i="36"/>
  <c r="T223" i="36"/>
  <c r="T222" i="36"/>
  <c r="T221" i="36"/>
  <c r="T220" i="36"/>
  <c r="T219" i="36"/>
  <c r="T218" i="36"/>
  <c r="T217" i="36"/>
  <c r="T216" i="36"/>
  <c r="T215" i="36"/>
  <c r="T214" i="36"/>
  <c r="T213" i="36"/>
  <c r="T212" i="36"/>
  <c r="T211" i="36"/>
  <c r="T210" i="36"/>
  <c r="T209" i="36"/>
  <c r="T208" i="36"/>
  <c r="T207" i="36"/>
  <c r="T206" i="36"/>
  <c r="T205" i="36"/>
  <c r="T204" i="36"/>
  <c r="T203" i="36"/>
  <c r="T202" i="36"/>
  <c r="T201" i="36"/>
  <c r="T200" i="36"/>
  <c r="T199" i="36"/>
  <c r="T198" i="36"/>
  <c r="T197" i="36"/>
  <c r="T196" i="36"/>
  <c r="T195" i="36"/>
  <c r="T194" i="36"/>
  <c r="T193" i="36"/>
  <c r="T192" i="36"/>
  <c r="T191" i="36"/>
  <c r="T190" i="36"/>
  <c r="T189" i="36"/>
  <c r="T188" i="36"/>
  <c r="T187" i="36"/>
  <c r="T186" i="36"/>
  <c r="T185" i="36"/>
  <c r="T184" i="36"/>
  <c r="T183" i="36"/>
  <c r="T182" i="36"/>
  <c r="T181" i="36"/>
  <c r="T180" i="36"/>
  <c r="T179" i="36"/>
  <c r="T178" i="36"/>
  <c r="T177" i="36"/>
  <c r="T176" i="36"/>
  <c r="T175" i="36"/>
  <c r="T174" i="36"/>
  <c r="T173" i="36"/>
  <c r="T172" i="36"/>
  <c r="T171" i="36"/>
  <c r="T170" i="36"/>
  <c r="T169" i="36"/>
  <c r="T168" i="36"/>
  <c r="T167" i="36"/>
  <c r="T166" i="36"/>
  <c r="T165" i="36"/>
  <c r="T164" i="36"/>
  <c r="T163" i="36"/>
  <c r="T162" i="36"/>
  <c r="T161" i="36"/>
  <c r="T160" i="36"/>
  <c r="T159" i="36"/>
  <c r="T158" i="36"/>
  <c r="T157" i="36"/>
  <c r="T156" i="36"/>
  <c r="T155" i="36"/>
  <c r="T154" i="36"/>
  <c r="T153" i="36"/>
  <c r="T152" i="36"/>
  <c r="T151" i="36"/>
  <c r="T150" i="36"/>
  <c r="T149" i="36"/>
  <c r="T148" i="36"/>
  <c r="T147" i="36"/>
  <c r="T146" i="36"/>
  <c r="T145" i="36"/>
  <c r="T144" i="36"/>
  <c r="T143" i="36"/>
  <c r="T142" i="36"/>
  <c r="T141" i="36"/>
  <c r="T140" i="36"/>
  <c r="T139" i="36"/>
  <c r="T138" i="36"/>
  <c r="T137" i="36"/>
  <c r="T136" i="36"/>
  <c r="T135" i="36"/>
  <c r="T134" i="36"/>
  <c r="T133" i="36"/>
  <c r="T132" i="36"/>
  <c r="T131" i="36"/>
  <c r="T130" i="36"/>
  <c r="T129" i="36"/>
  <c r="T128" i="36"/>
  <c r="T127" i="36"/>
  <c r="T126" i="36"/>
  <c r="T125" i="36"/>
  <c r="T94" i="36"/>
  <c r="T93" i="36"/>
  <c r="T92" i="36"/>
  <c r="T91" i="36"/>
  <c r="T90" i="36"/>
  <c r="T89" i="36"/>
  <c r="T88" i="36"/>
  <c r="T87" i="36"/>
  <c r="T86" i="36"/>
  <c r="T85" i="36"/>
  <c r="T84" i="36"/>
  <c r="T83" i="36"/>
  <c r="T82" i="36"/>
  <c r="T81" i="36"/>
  <c r="T80" i="36"/>
  <c r="T79" i="36"/>
  <c r="T78" i="36"/>
  <c r="T77" i="36"/>
  <c r="T76" i="36"/>
  <c r="T75" i="36"/>
  <c r="T74" i="36"/>
  <c r="T73" i="36"/>
  <c r="T72" i="36"/>
  <c r="T71" i="36"/>
  <c r="T70" i="36"/>
  <c r="T69" i="36"/>
  <c r="T68" i="36"/>
  <c r="T67" i="36"/>
  <c r="T66" i="36"/>
  <c r="T65" i="36"/>
  <c r="T64" i="36"/>
  <c r="T63" i="36"/>
  <c r="T124" i="36"/>
  <c r="T123" i="36"/>
  <c r="T122" i="36"/>
  <c r="T121" i="36"/>
  <c r="T120" i="36"/>
  <c r="T119" i="36"/>
  <c r="T118" i="36"/>
  <c r="T117" i="36"/>
  <c r="T116" i="36"/>
  <c r="T115" i="36"/>
  <c r="T114" i="36"/>
  <c r="T113" i="36"/>
  <c r="T112" i="36"/>
  <c r="T111" i="36"/>
  <c r="T110" i="36"/>
  <c r="T109" i="36"/>
  <c r="T108" i="36"/>
  <c r="T107" i="36"/>
  <c r="T106" i="36"/>
  <c r="T105" i="36"/>
  <c r="T104" i="36"/>
  <c r="T103" i="36"/>
  <c r="T102" i="36"/>
  <c r="T101" i="36"/>
  <c r="T100" i="36"/>
  <c r="T99" i="36"/>
  <c r="T98" i="36"/>
  <c r="T97" i="36"/>
  <c r="T96" i="36"/>
  <c r="T95" i="36"/>
  <c r="T62" i="36"/>
  <c r="T61" i="36"/>
  <c r="T60" i="36"/>
  <c r="T59" i="36"/>
  <c r="T58" i="36"/>
  <c r="T57" i="36"/>
  <c r="T56" i="36"/>
  <c r="T55" i="36"/>
  <c r="T54" i="36"/>
  <c r="T53" i="36"/>
  <c r="T52" i="36"/>
  <c r="T51" i="36"/>
  <c r="T50" i="36"/>
  <c r="T49" i="36"/>
  <c r="T48" i="36"/>
  <c r="T47" i="36"/>
  <c r="T46" i="36"/>
  <c r="T45" i="36"/>
  <c r="T44" i="36"/>
  <c r="T43" i="36"/>
  <c r="T42" i="36"/>
  <c r="T41" i="36"/>
  <c r="T40" i="36"/>
  <c r="T39" i="36"/>
  <c r="T38" i="36"/>
  <c r="T37" i="36"/>
  <c r="T36" i="36"/>
  <c r="T35" i="36"/>
  <c r="T34" i="36"/>
  <c r="T33" i="36"/>
  <c r="T32" i="36"/>
  <c r="T31" i="36"/>
  <c r="T30" i="36"/>
  <c r="T29" i="36"/>
  <c r="T28" i="36"/>
  <c r="T27" i="36"/>
  <c r="T26" i="36"/>
  <c r="T25" i="36"/>
  <c r="T24" i="36"/>
  <c r="T23" i="36"/>
  <c r="T22" i="36"/>
  <c r="T21" i="36"/>
  <c r="T20" i="36"/>
  <c r="T19" i="36"/>
  <c r="T18" i="36"/>
  <c r="T17" i="36"/>
  <c r="T16" i="36"/>
  <c r="T15" i="36"/>
  <c r="T14" i="36"/>
  <c r="T13" i="36"/>
  <c r="V256" i="36"/>
  <c r="V255" i="36"/>
  <c r="V254" i="36"/>
  <c r="V253" i="36"/>
  <c r="V252" i="36"/>
  <c r="V251" i="36"/>
  <c r="V250" i="36"/>
  <c r="V249" i="36"/>
  <c r="V248" i="36"/>
  <c r="V247" i="36"/>
  <c r="V246" i="36"/>
  <c r="V245" i="36"/>
  <c r="V244" i="36"/>
  <c r="V243" i="36"/>
  <c r="V242" i="36"/>
  <c r="V241" i="36"/>
  <c r="V239" i="36"/>
  <c r="V240" i="36"/>
  <c r="V237" i="36"/>
  <c r="V236" i="36"/>
  <c r="V235" i="36"/>
  <c r="V234" i="36"/>
  <c r="V233" i="36"/>
  <c r="V232" i="36"/>
  <c r="V231" i="36"/>
  <c r="V230" i="36"/>
  <c r="V229" i="36"/>
  <c r="V228" i="36"/>
  <c r="V227" i="36"/>
  <c r="V226" i="36"/>
  <c r="V225" i="36"/>
  <c r="V224" i="36"/>
  <c r="V223" i="36"/>
  <c r="V222" i="36"/>
  <c r="V221" i="36"/>
  <c r="V220" i="36"/>
  <c r="V219" i="36"/>
  <c r="V218" i="36"/>
  <c r="V217" i="36"/>
  <c r="V216" i="36"/>
  <c r="V215" i="36"/>
  <c r="V214" i="36"/>
  <c r="V213" i="36"/>
  <c r="V212" i="36"/>
  <c r="V211" i="36"/>
  <c r="V210" i="36"/>
  <c r="V209" i="36"/>
  <c r="V208" i="36"/>
  <c r="V207" i="36"/>
  <c r="V206" i="36"/>
  <c r="V205" i="36"/>
  <c r="V204" i="36"/>
  <c r="V203" i="36"/>
  <c r="V202" i="36"/>
  <c r="V201" i="36"/>
  <c r="V200" i="36"/>
  <c r="V199" i="36"/>
  <c r="V198" i="36"/>
  <c r="V197" i="36"/>
  <c r="V196" i="36"/>
  <c r="V195" i="36"/>
  <c r="V194" i="36"/>
  <c r="V193" i="36"/>
  <c r="V192" i="36"/>
  <c r="V191" i="36"/>
  <c r="V190" i="36"/>
  <c r="V189" i="36"/>
  <c r="V188" i="36"/>
  <c r="V187" i="36"/>
  <c r="V186" i="36"/>
  <c r="V185" i="36"/>
  <c r="V184" i="36"/>
  <c r="V183" i="36"/>
  <c r="V182" i="36"/>
  <c r="V181" i="36"/>
  <c r="V180" i="36"/>
  <c r="V179" i="36"/>
  <c r="V178" i="36"/>
  <c r="V177" i="36"/>
  <c r="V176" i="36"/>
  <c r="V175" i="36"/>
  <c r="V174" i="36"/>
  <c r="V173" i="36"/>
  <c r="V172" i="36"/>
  <c r="V171" i="36"/>
  <c r="V170" i="36"/>
  <c r="V169" i="36"/>
  <c r="V168" i="36"/>
  <c r="V167" i="36"/>
  <c r="V166" i="36"/>
  <c r="V165" i="36"/>
  <c r="V164" i="36"/>
  <c r="V163" i="36"/>
  <c r="V162" i="36"/>
  <c r="V161" i="36"/>
  <c r="V160" i="36"/>
  <c r="V159" i="36"/>
  <c r="V158" i="36"/>
  <c r="V157" i="36"/>
  <c r="V156" i="36"/>
  <c r="V155" i="36"/>
  <c r="V154" i="36"/>
  <c r="V153" i="36"/>
  <c r="V152" i="36"/>
  <c r="V151" i="36"/>
  <c r="V150" i="36"/>
  <c r="V149" i="36"/>
  <c r="V148" i="36"/>
  <c r="V147" i="36"/>
  <c r="V146" i="36"/>
  <c r="V145" i="36"/>
  <c r="V144" i="36"/>
  <c r="V143" i="36"/>
  <c r="V142" i="36"/>
  <c r="V141" i="36"/>
  <c r="V140" i="36"/>
  <c r="V139" i="36"/>
  <c r="V138" i="36"/>
  <c r="V137" i="36"/>
  <c r="V136" i="36"/>
  <c r="V135" i="36"/>
  <c r="V134" i="36"/>
  <c r="V133" i="36"/>
  <c r="V132" i="36"/>
  <c r="V131" i="36"/>
  <c r="V130" i="36"/>
  <c r="V129" i="36"/>
  <c r="V128" i="36"/>
  <c r="V127" i="36"/>
  <c r="V126" i="36"/>
  <c r="V125" i="36"/>
  <c r="V94" i="36"/>
  <c r="V93" i="36"/>
  <c r="V92" i="36"/>
  <c r="V91" i="36"/>
  <c r="V90" i="36"/>
  <c r="V89" i="36"/>
  <c r="V88" i="36"/>
  <c r="V87" i="36"/>
  <c r="V86" i="36"/>
  <c r="V85" i="36"/>
  <c r="V84" i="36"/>
  <c r="V83" i="36"/>
  <c r="V82" i="36"/>
  <c r="V81" i="36"/>
  <c r="V80" i="36"/>
  <c r="V79" i="36"/>
  <c r="V78" i="36"/>
  <c r="V77" i="36"/>
  <c r="V76" i="36"/>
  <c r="V75" i="36"/>
  <c r="V74" i="36"/>
  <c r="V73" i="36"/>
  <c r="V72" i="36"/>
  <c r="V71" i="36"/>
  <c r="V70" i="36"/>
  <c r="V69" i="36"/>
  <c r="V68" i="36"/>
  <c r="V67" i="36"/>
  <c r="V66" i="36"/>
  <c r="V65" i="36"/>
  <c r="V64" i="36"/>
  <c r="V63" i="36"/>
  <c r="V124" i="36"/>
  <c r="V123" i="36"/>
  <c r="V122" i="36"/>
  <c r="V121" i="36"/>
  <c r="V120" i="36"/>
  <c r="V119" i="36"/>
  <c r="V118" i="36"/>
  <c r="V117" i="36"/>
  <c r="V116" i="36"/>
  <c r="V115" i="36"/>
  <c r="V114" i="36"/>
  <c r="V113" i="36"/>
  <c r="V112" i="36"/>
  <c r="V111" i="36"/>
  <c r="V110" i="36"/>
  <c r="V109" i="36"/>
  <c r="V108" i="36"/>
  <c r="V107" i="36"/>
  <c r="V106" i="36"/>
  <c r="V105" i="36"/>
  <c r="V104" i="36"/>
  <c r="V103" i="36"/>
  <c r="V102" i="36"/>
  <c r="V101" i="36"/>
  <c r="V100" i="36"/>
  <c r="V99" i="36"/>
  <c r="V98" i="36"/>
  <c r="V97" i="36"/>
  <c r="V96" i="36"/>
  <c r="V95" i="36"/>
  <c r="V62" i="36"/>
  <c r="V61" i="36"/>
  <c r="V60" i="36"/>
  <c r="V59" i="36"/>
  <c r="V58" i="36"/>
  <c r="V57" i="36"/>
  <c r="V56" i="36"/>
  <c r="V55" i="36"/>
  <c r="V54" i="36"/>
  <c r="V53" i="36"/>
  <c r="V52" i="36"/>
  <c r="V51" i="36"/>
  <c r="V50" i="36"/>
  <c r="V49" i="36"/>
  <c r="V48" i="36"/>
  <c r="V47" i="36"/>
  <c r="V46" i="36"/>
  <c r="V45" i="36"/>
  <c r="V44" i="36"/>
  <c r="V43" i="36"/>
  <c r="V42" i="36"/>
  <c r="V41" i="36"/>
  <c r="V40" i="36"/>
  <c r="V39" i="36"/>
  <c r="V38" i="36"/>
  <c r="V37" i="36"/>
  <c r="V36" i="36"/>
  <c r="V35" i="36"/>
  <c r="V34" i="36"/>
  <c r="V33" i="36"/>
  <c r="V32" i="36"/>
  <c r="V31" i="36"/>
  <c r="V30" i="36"/>
  <c r="V29" i="36"/>
  <c r="V28" i="36"/>
  <c r="V27" i="36"/>
  <c r="V26" i="36"/>
  <c r="V25" i="36"/>
  <c r="V24" i="36"/>
  <c r="V23" i="36"/>
  <c r="V22" i="36"/>
  <c r="V21" i="36"/>
  <c r="V20" i="36"/>
  <c r="V19" i="36"/>
  <c r="V18" i="36"/>
  <c r="V17" i="36"/>
  <c r="V16" i="36"/>
  <c r="V15" i="36"/>
  <c r="V14" i="36"/>
  <c r="V13" i="36"/>
  <c r="H33" i="45" l="1"/>
  <c r="F33" i="45"/>
  <c r="D66" i="37"/>
  <c r="D33" i="37" s="1"/>
  <c r="D32" i="37"/>
  <c r="F65" i="37"/>
  <c r="H33" i="41"/>
  <c r="N33" i="41"/>
  <c r="F33" i="41"/>
  <c r="D41" i="45"/>
  <c r="D44" i="45" s="1"/>
  <c r="J32" i="45"/>
  <c r="L19" i="37"/>
  <c r="J26" i="37"/>
  <c r="D41" i="41"/>
  <c r="D44" i="41" s="1"/>
  <c r="J32" i="41"/>
  <c r="AJ258" i="36"/>
  <c r="AJ262" i="42"/>
  <c r="T258" i="36"/>
  <c r="U248" i="42"/>
  <c r="U246" i="42"/>
  <c r="U243" i="42"/>
  <c r="U241" i="42"/>
  <c r="U240" i="42"/>
  <c r="U238" i="42"/>
  <c r="U236" i="42"/>
  <c r="U235" i="42"/>
  <c r="U234" i="42"/>
  <c r="U233" i="42"/>
  <c r="U232" i="42"/>
  <c r="U231" i="42"/>
  <c r="U230" i="42"/>
  <c r="U229" i="42"/>
  <c r="U228" i="42"/>
  <c r="U227" i="42"/>
  <c r="U226" i="42"/>
  <c r="U225" i="42"/>
  <c r="U224" i="42"/>
  <c r="U223" i="42"/>
  <c r="U222" i="42"/>
  <c r="U221" i="42"/>
  <c r="U220" i="42"/>
  <c r="U219" i="42"/>
  <c r="U218" i="42"/>
  <c r="U217" i="42"/>
  <c r="U216" i="42"/>
  <c r="U215" i="42"/>
  <c r="U214" i="42"/>
  <c r="U213" i="42"/>
  <c r="U212" i="42"/>
  <c r="U211" i="42"/>
  <c r="U210" i="42"/>
  <c r="U209" i="42"/>
  <c r="U208" i="42"/>
  <c r="U207" i="42"/>
  <c r="U206" i="42"/>
  <c r="U205" i="42"/>
  <c r="U204" i="42"/>
  <c r="U203" i="42"/>
  <c r="U202" i="42"/>
  <c r="U201" i="42"/>
  <c r="U200" i="42"/>
  <c r="U199" i="42"/>
  <c r="U198" i="42"/>
  <c r="U197" i="42"/>
  <c r="U196" i="42"/>
  <c r="U195" i="42"/>
  <c r="U194" i="42"/>
  <c r="U193" i="42"/>
  <c r="U192" i="42"/>
  <c r="U191" i="42"/>
  <c r="U190" i="42"/>
  <c r="U189" i="42"/>
  <c r="U188" i="42"/>
  <c r="U187" i="42"/>
  <c r="U186" i="42"/>
  <c r="U185" i="42"/>
  <c r="U184" i="42"/>
  <c r="U260" i="42"/>
  <c r="U259" i="42"/>
  <c r="U258" i="42"/>
  <c r="U257" i="42"/>
  <c r="U256" i="42"/>
  <c r="U255" i="42"/>
  <c r="U254" i="42"/>
  <c r="U253" i="42"/>
  <c r="U252" i="42"/>
  <c r="U251" i="42"/>
  <c r="U250" i="42"/>
  <c r="U249" i="42"/>
  <c r="U247" i="42"/>
  <c r="U245" i="42"/>
  <c r="U242" i="42"/>
  <c r="U239" i="42"/>
  <c r="U237" i="42"/>
  <c r="U183" i="42"/>
  <c r="U182" i="42"/>
  <c r="U181" i="42"/>
  <c r="U180" i="42"/>
  <c r="U179" i="42"/>
  <c r="U178" i="42"/>
  <c r="U177" i="42"/>
  <c r="U176" i="42"/>
  <c r="U175" i="42"/>
  <c r="U94" i="42"/>
  <c r="U93" i="42"/>
  <c r="U92" i="42"/>
  <c r="U91" i="42"/>
  <c r="U90" i="42"/>
  <c r="U89" i="42"/>
  <c r="U88" i="42"/>
  <c r="U87" i="42"/>
  <c r="U86" i="42"/>
  <c r="U85" i="42"/>
  <c r="U84" i="42"/>
  <c r="U83" i="42"/>
  <c r="U82" i="42"/>
  <c r="U81" i="42"/>
  <c r="U80" i="42"/>
  <c r="U79" i="42"/>
  <c r="U78" i="42"/>
  <c r="U77" i="42"/>
  <c r="U76" i="42"/>
  <c r="U75" i="42"/>
  <c r="U74" i="42"/>
  <c r="U73" i="42"/>
  <c r="U72" i="42"/>
  <c r="U174" i="42"/>
  <c r="U173" i="42"/>
  <c r="U172" i="42"/>
  <c r="U171" i="42"/>
  <c r="U170" i="42"/>
  <c r="U169" i="42"/>
  <c r="U168" i="42"/>
  <c r="U167" i="42"/>
  <c r="U166" i="42"/>
  <c r="U165" i="42"/>
  <c r="U164" i="42"/>
  <c r="U163" i="42"/>
  <c r="U162" i="42"/>
  <c r="U161" i="42"/>
  <c r="U160" i="42"/>
  <c r="U159" i="42"/>
  <c r="U158" i="42"/>
  <c r="U157" i="42"/>
  <c r="U156" i="42"/>
  <c r="U155" i="42"/>
  <c r="U154" i="42"/>
  <c r="U153" i="42"/>
  <c r="U152" i="42"/>
  <c r="U151" i="42"/>
  <c r="U150" i="42"/>
  <c r="U149" i="42"/>
  <c r="U148" i="42"/>
  <c r="U147" i="42"/>
  <c r="U146" i="42"/>
  <c r="U145" i="42"/>
  <c r="U144" i="42"/>
  <c r="U143" i="42"/>
  <c r="U142" i="42"/>
  <c r="U141" i="42"/>
  <c r="U140" i="42"/>
  <c r="U139" i="42"/>
  <c r="U138" i="42"/>
  <c r="U137" i="42"/>
  <c r="U136" i="42"/>
  <c r="U135" i="42"/>
  <c r="U134" i="42"/>
  <c r="U133" i="42"/>
  <c r="U132" i="42"/>
  <c r="U131" i="42"/>
  <c r="U130" i="42"/>
  <c r="U129" i="42"/>
  <c r="U128" i="42"/>
  <c r="U127" i="42"/>
  <c r="U126" i="42"/>
  <c r="U125" i="42"/>
  <c r="U124" i="42"/>
  <c r="U123" i="42"/>
  <c r="U122" i="42"/>
  <c r="U121" i="42"/>
  <c r="U120" i="42"/>
  <c r="U119" i="42"/>
  <c r="U118" i="42"/>
  <c r="U117" i="42"/>
  <c r="U116" i="42"/>
  <c r="U115" i="42"/>
  <c r="U114" i="42"/>
  <c r="U113" i="42"/>
  <c r="U112" i="42"/>
  <c r="U111" i="42"/>
  <c r="U110" i="42"/>
  <c r="U109" i="42"/>
  <c r="U108" i="42"/>
  <c r="U107" i="42"/>
  <c r="U106" i="42"/>
  <c r="U105" i="42"/>
  <c r="U104" i="42"/>
  <c r="U103" i="42"/>
  <c r="U102" i="42"/>
  <c r="U101" i="42"/>
  <c r="U100" i="42"/>
  <c r="U99" i="42"/>
  <c r="U98" i="42"/>
  <c r="U97" i="42"/>
  <c r="U96" i="42"/>
  <c r="U95" i="42"/>
  <c r="U71" i="42"/>
  <c r="U70" i="42"/>
  <c r="U69" i="42"/>
  <c r="U68" i="42"/>
  <c r="U67" i="42"/>
  <c r="U66" i="42"/>
  <c r="U65" i="42"/>
  <c r="U64" i="42"/>
  <c r="U63" i="42"/>
  <c r="U62" i="42"/>
  <c r="U61" i="42"/>
  <c r="U60" i="42"/>
  <c r="U59" i="42"/>
  <c r="U58" i="42"/>
  <c r="U57" i="42"/>
  <c r="U56" i="42"/>
  <c r="U55" i="42"/>
  <c r="U54" i="42"/>
  <c r="U53" i="42"/>
  <c r="U52" i="42"/>
  <c r="U51" i="42"/>
  <c r="U50" i="42"/>
  <c r="U49" i="42"/>
  <c r="U48" i="42"/>
  <c r="U47" i="42"/>
  <c r="U46" i="42"/>
  <c r="U45" i="42"/>
  <c r="U44" i="42"/>
  <c r="U43" i="42"/>
  <c r="U42" i="42"/>
  <c r="U41" i="42"/>
  <c r="U40" i="42"/>
  <c r="U39" i="42"/>
  <c r="U38" i="42"/>
  <c r="U37" i="42"/>
  <c r="U36" i="42"/>
  <c r="U35" i="42"/>
  <c r="U34" i="42"/>
  <c r="U33" i="42"/>
  <c r="U32" i="42"/>
  <c r="U31" i="42"/>
  <c r="U30" i="42"/>
  <c r="U29" i="42"/>
  <c r="U28" i="42"/>
  <c r="U27" i="42"/>
  <c r="U26" i="42"/>
  <c r="U25" i="42"/>
  <c r="U24" i="42"/>
  <c r="U23" i="42"/>
  <c r="U22" i="42"/>
  <c r="U21" i="42"/>
  <c r="U20" i="42"/>
  <c r="U19" i="42"/>
  <c r="U18" i="42"/>
  <c r="U17" i="42"/>
  <c r="U16" i="42"/>
  <c r="U15" i="42"/>
  <c r="U14" i="42"/>
  <c r="U13" i="42"/>
  <c r="U262" i="42" s="1"/>
  <c r="U244" i="42"/>
  <c r="U256" i="36"/>
  <c r="U255" i="36"/>
  <c r="U254" i="36"/>
  <c r="U253" i="36"/>
  <c r="U252" i="36"/>
  <c r="U251" i="36"/>
  <c r="U250" i="36"/>
  <c r="U249" i="36"/>
  <c r="U248" i="36"/>
  <c r="U247" i="36"/>
  <c r="U246" i="36"/>
  <c r="U245" i="36"/>
  <c r="U244" i="36"/>
  <c r="U243" i="36"/>
  <c r="U242" i="36"/>
  <c r="U241" i="36"/>
  <c r="U240" i="36"/>
  <c r="U239" i="36"/>
  <c r="U237" i="36"/>
  <c r="U236" i="36"/>
  <c r="U235" i="36"/>
  <c r="U234" i="36"/>
  <c r="U233" i="36"/>
  <c r="U232" i="36"/>
  <c r="U231" i="36"/>
  <c r="U230" i="36"/>
  <c r="U229" i="36"/>
  <c r="U228" i="36"/>
  <c r="U227" i="36"/>
  <c r="U226" i="36"/>
  <c r="U225" i="36"/>
  <c r="U224" i="36"/>
  <c r="U223" i="36"/>
  <c r="U222" i="36"/>
  <c r="U221" i="36"/>
  <c r="U220" i="36"/>
  <c r="U219" i="36"/>
  <c r="U218" i="36"/>
  <c r="U217" i="36"/>
  <c r="U216" i="36"/>
  <c r="U215" i="36"/>
  <c r="U214" i="36"/>
  <c r="U213" i="36"/>
  <c r="U212" i="36"/>
  <c r="U211" i="36"/>
  <c r="U210" i="36"/>
  <c r="U209" i="36"/>
  <c r="U208" i="36"/>
  <c r="U207" i="36"/>
  <c r="U206" i="36"/>
  <c r="U205" i="36"/>
  <c r="U204" i="36"/>
  <c r="U203" i="36"/>
  <c r="U202" i="36"/>
  <c r="U201" i="36"/>
  <c r="U200" i="36"/>
  <c r="U199" i="36"/>
  <c r="U198" i="36"/>
  <c r="U197" i="36"/>
  <c r="U196" i="36"/>
  <c r="U195" i="36"/>
  <c r="U194" i="36"/>
  <c r="U193" i="36"/>
  <c r="U192" i="36"/>
  <c r="U191" i="36"/>
  <c r="U190" i="36"/>
  <c r="U189" i="36"/>
  <c r="U188" i="36"/>
  <c r="U187" i="36"/>
  <c r="U186" i="36"/>
  <c r="U185" i="36"/>
  <c r="U184" i="36"/>
  <c r="U183" i="36"/>
  <c r="U182" i="36"/>
  <c r="U181" i="36"/>
  <c r="U180" i="36"/>
  <c r="U179" i="36"/>
  <c r="U178" i="36"/>
  <c r="U177" i="36"/>
  <c r="U176" i="36"/>
  <c r="U175" i="36"/>
  <c r="U174" i="36"/>
  <c r="U173" i="36"/>
  <c r="U172" i="36"/>
  <c r="U171" i="36"/>
  <c r="U170" i="36"/>
  <c r="U169" i="36"/>
  <c r="U168" i="36"/>
  <c r="U167" i="36"/>
  <c r="U166" i="36"/>
  <c r="U165" i="36"/>
  <c r="U164" i="36"/>
  <c r="U163" i="36"/>
  <c r="U162" i="36"/>
  <c r="U161" i="36"/>
  <c r="U160" i="36"/>
  <c r="U159" i="36"/>
  <c r="U158" i="36"/>
  <c r="U157" i="36"/>
  <c r="U156" i="36"/>
  <c r="U155" i="36"/>
  <c r="U154" i="36"/>
  <c r="U153" i="36"/>
  <c r="U152" i="36"/>
  <c r="U151" i="36"/>
  <c r="U150" i="36"/>
  <c r="U149" i="36"/>
  <c r="U148" i="36"/>
  <c r="U147" i="36"/>
  <c r="U146" i="36"/>
  <c r="U145" i="36"/>
  <c r="U144" i="36"/>
  <c r="U143" i="36"/>
  <c r="U142" i="36"/>
  <c r="U141" i="36"/>
  <c r="U140" i="36"/>
  <c r="U139" i="36"/>
  <c r="U138" i="36"/>
  <c r="U137" i="36"/>
  <c r="U136" i="36"/>
  <c r="U135" i="36"/>
  <c r="U134" i="36"/>
  <c r="U133" i="36"/>
  <c r="U132" i="36"/>
  <c r="U131" i="36"/>
  <c r="U130" i="36"/>
  <c r="U129" i="36"/>
  <c r="U128" i="36"/>
  <c r="U127" i="36"/>
  <c r="U126" i="36"/>
  <c r="U125" i="36"/>
  <c r="U124" i="36"/>
  <c r="U123" i="36"/>
  <c r="U122" i="36"/>
  <c r="U121" i="36"/>
  <c r="U120" i="36"/>
  <c r="U119" i="36"/>
  <c r="U118" i="36"/>
  <c r="U117" i="36"/>
  <c r="U116" i="36"/>
  <c r="U115" i="36"/>
  <c r="U114" i="36"/>
  <c r="U113" i="36"/>
  <c r="U112" i="36"/>
  <c r="U111" i="36"/>
  <c r="U110" i="36"/>
  <c r="U109" i="36"/>
  <c r="U108" i="36"/>
  <c r="U107" i="36"/>
  <c r="U106" i="36"/>
  <c r="U105" i="36"/>
  <c r="U104" i="36"/>
  <c r="U103" i="36"/>
  <c r="U102" i="36"/>
  <c r="U101" i="36"/>
  <c r="U100" i="36"/>
  <c r="U99" i="36"/>
  <c r="U98" i="36"/>
  <c r="U97" i="36"/>
  <c r="U96" i="36"/>
  <c r="U95" i="36"/>
  <c r="U94" i="36"/>
  <c r="U93" i="36"/>
  <c r="U92" i="36"/>
  <c r="U91" i="36"/>
  <c r="U90" i="36"/>
  <c r="U89" i="36"/>
  <c r="U88" i="36"/>
  <c r="U87" i="36"/>
  <c r="U86" i="36"/>
  <c r="U85" i="36"/>
  <c r="U84" i="36"/>
  <c r="U83" i="36"/>
  <c r="U82" i="36"/>
  <c r="U81" i="36"/>
  <c r="U80" i="36"/>
  <c r="U79" i="36"/>
  <c r="U78" i="36"/>
  <c r="U77" i="36"/>
  <c r="U76" i="36"/>
  <c r="U75" i="36"/>
  <c r="U74" i="36"/>
  <c r="U73" i="36"/>
  <c r="U72" i="36"/>
  <c r="U71" i="36"/>
  <c r="U70" i="36"/>
  <c r="U69" i="36"/>
  <c r="U68" i="36"/>
  <c r="U67" i="36"/>
  <c r="U66" i="36"/>
  <c r="U65" i="36"/>
  <c r="U64" i="36"/>
  <c r="U63" i="36"/>
  <c r="U62" i="36"/>
  <c r="U61" i="36"/>
  <c r="U60" i="36"/>
  <c r="U59" i="36"/>
  <c r="U58" i="36"/>
  <c r="U57" i="36"/>
  <c r="U56" i="36"/>
  <c r="U55" i="36"/>
  <c r="U54" i="36"/>
  <c r="U53" i="36"/>
  <c r="U52" i="36"/>
  <c r="U51" i="36"/>
  <c r="U50" i="36"/>
  <c r="U49" i="36"/>
  <c r="U48" i="36"/>
  <c r="U47" i="36"/>
  <c r="U46" i="36"/>
  <c r="U45" i="36"/>
  <c r="U44" i="36"/>
  <c r="U43" i="36"/>
  <c r="U42" i="36"/>
  <c r="U41" i="36"/>
  <c r="U40" i="36"/>
  <c r="U39" i="36"/>
  <c r="U38" i="36"/>
  <c r="U37" i="36"/>
  <c r="U36" i="36"/>
  <c r="U35" i="36"/>
  <c r="U34" i="36"/>
  <c r="U33" i="36"/>
  <c r="U32" i="36"/>
  <c r="U31" i="36"/>
  <c r="U30" i="36"/>
  <c r="U29" i="36"/>
  <c r="U28" i="36"/>
  <c r="U27" i="36"/>
  <c r="U26" i="36"/>
  <c r="U25" i="36"/>
  <c r="U24" i="36"/>
  <c r="U23" i="36"/>
  <c r="U22" i="36"/>
  <c r="U21" i="36"/>
  <c r="U20" i="36"/>
  <c r="U19" i="36"/>
  <c r="U18" i="36"/>
  <c r="U17" i="36"/>
  <c r="U16" i="36"/>
  <c r="U15" i="36"/>
  <c r="U14" i="36"/>
  <c r="U13" i="36"/>
  <c r="U238" i="36"/>
  <c r="S257" i="36"/>
  <c r="S263" i="42"/>
  <c r="S261" i="42"/>
  <c r="S247" i="46"/>
  <c r="S249" i="46"/>
  <c r="U246" i="46"/>
  <c r="U245" i="46"/>
  <c r="U243" i="46"/>
  <c r="U242" i="46"/>
  <c r="U241" i="46"/>
  <c r="U240" i="46"/>
  <c r="U239" i="46"/>
  <c r="U238" i="46"/>
  <c r="U237" i="46"/>
  <c r="U236" i="46"/>
  <c r="U232" i="46"/>
  <c r="U227" i="46"/>
  <c r="U226" i="46"/>
  <c r="U223" i="46"/>
  <c r="U221" i="46"/>
  <c r="U219" i="46"/>
  <c r="U217" i="46"/>
  <c r="U215" i="46"/>
  <c r="U213" i="46"/>
  <c r="U211" i="46"/>
  <c r="U209" i="46"/>
  <c r="U207" i="46"/>
  <c r="U205" i="46"/>
  <c r="U203" i="46"/>
  <c r="U201" i="46"/>
  <c r="U199" i="46"/>
  <c r="U197" i="46"/>
  <c r="U195" i="46"/>
  <c r="U193" i="46"/>
  <c r="U191" i="46"/>
  <c r="U189" i="46"/>
  <c r="U187" i="46"/>
  <c r="U185" i="46"/>
  <c r="U183" i="46"/>
  <c r="U181" i="46"/>
  <c r="U179" i="46"/>
  <c r="U177" i="46"/>
  <c r="U175" i="46"/>
  <c r="U173" i="46"/>
  <c r="U171" i="46"/>
  <c r="U169" i="46"/>
  <c r="U167" i="46"/>
  <c r="U164" i="46"/>
  <c r="U162" i="46"/>
  <c r="U160" i="46"/>
  <c r="U158" i="46"/>
  <c r="U156" i="46"/>
  <c r="U154" i="46"/>
  <c r="U152" i="46"/>
  <c r="U150" i="46"/>
  <c r="U148" i="46"/>
  <c r="U146" i="46"/>
  <c r="U144" i="46"/>
  <c r="U142" i="46"/>
  <c r="U140" i="46"/>
  <c r="U138" i="46"/>
  <c r="U136" i="46"/>
  <c r="U134" i="46"/>
  <c r="U132" i="46"/>
  <c r="U130" i="46"/>
  <c r="U128" i="46"/>
  <c r="U126" i="46"/>
  <c r="U124" i="46"/>
  <c r="U122" i="46"/>
  <c r="U120" i="46"/>
  <c r="U118" i="46"/>
  <c r="U116" i="46"/>
  <c r="U114" i="46"/>
  <c r="U112" i="46"/>
  <c r="U110" i="46"/>
  <c r="U108" i="46"/>
  <c r="U106" i="46"/>
  <c r="U104" i="46"/>
  <c r="U102" i="46"/>
  <c r="U100" i="46"/>
  <c r="U98" i="46"/>
  <c r="U96" i="46"/>
  <c r="U94" i="46"/>
  <c r="U92" i="46"/>
  <c r="U90" i="46"/>
  <c r="U88" i="46"/>
  <c r="U86" i="46"/>
  <c r="U84" i="46"/>
  <c r="U82" i="46"/>
  <c r="U80" i="46"/>
  <c r="U78" i="46"/>
  <c r="U76" i="46"/>
  <c r="U74" i="46"/>
  <c r="U72" i="46"/>
  <c r="U70" i="46"/>
  <c r="U68" i="46"/>
  <c r="U66" i="46"/>
  <c r="U64" i="46"/>
  <c r="U62" i="46"/>
  <c r="U60" i="46"/>
  <c r="U58" i="46"/>
  <c r="U56" i="46"/>
  <c r="U54" i="46"/>
  <c r="U52" i="46"/>
  <c r="U50" i="46"/>
  <c r="U48" i="46"/>
  <c r="U46" i="46"/>
  <c r="U44" i="46"/>
  <c r="U42" i="46"/>
  <c r="U40" i="46"/>
  <c r="U38" i="46"/>
  <c r="U36" i="46"/>
  <c r="U34" i="46"/>
  <c r="U32" i="46"/>
  <c r="U30" i="46"/>
  <c r="U28" i="46"/>
  <c r="U26" i="46"/>
  <c r="U244" i="46"/>
  <c r="U235" i="46"/>
  <c r="U234" i="46"/>
  <c r="U231" i="46"/>
  <c r="U230" i="46"/>
  <c r="U229" i="46"/>
  <c r="U228" i="46"/>
  <c r="U225" i="46"/>
  <c r="U224" i="46"/>
  <c r="U222" i="46"/>
  <c r="U220" i="46"/>
  <c r="U218" i="46"/>
  <c r="U216" i="46"/>
  <c r="U214" i="46"/>
  <c r="U212" i="46"/>
  <c r="U210" i="46"/>
  <c r="U208" i="46"/>
  <c r="U206" i="46"/>
  <c r="U204" i="46"/>
  <c r="U202" i="46"/>
  <c r="U200" i="46"/>
  <c r="U198" i="46"/>
  <c r="U196" i="46"/>
  <c r="U194" i="46"/>
  <c r="U192" i="46"/>
  <c r="U190" i="46"/>
  <c r="U188" i="46"/>
  <c r="U186" i="46"/>
  <c r="U184" i="46"/>
  <c r="U182" i="46"/>
  <c r="U180" i="46"/>
  <c r="U178" i="46"/>
  <c r="U176" i="46"/>
  <c r="U174" i="46"/>
  <c r="U172" i="46"/>
  <c r="U170" i="46"/>
  <c r="U168" i="46"/>
  <c r="U166" i="46"/>
  <c r="U165" i="46"/>
  <c r="U163" i="46"/>
  <c r="U161" i="46"/>
  <c r="U159" i="46"/>
  <c r="U157" i="46"/>
  <c r="U155" i="46"/>
  <c r="U153" i="46"/>
  <c r="U151" i="46"/>
  <c r="U149" i="46"/>
  <c r="U147" i="46"/>
  <c r="U145" i="46"/>
  <c r="U143" i="46"/>
  <c r="U141" i="46"/>
  <c r="U139" i="46"/>
  <c r="U137" i="46"/>
  <c r="U135" i="46"/>
  <c r="U133" i="46"/>
  <c r="U131" i="46"/>
  <c r="U129" i="46"/>
  <c r="U123" i="46"/>
  <c r="U119" i="46"/>
  <c r="U115" i="46"/>
  <c r="U111" i="46"/>
  <c r="U107" i="46"/>
  <c r="U103" i="46"/>
  <c r="U99" i="46"/>
  <c r="U95" i="46"/>
  <c r="U91" i="46"/>
  <c r="U87" i="46"/>
  <c r="U83" i="46"/>
  <c r="U79" i="46"/>
  <c r="U75" i="46"/>
  <c r="U71" i="46"/>
  <c r="U67" i="46"/>
  <c r="U63" i="46"/>
  <c r="U59" i="46"/>
  <c r="U55" i="46"/>
  <c r="U51" i="46"/>
  <c r="U47" i="46"/>
  <c r="U43" i="46"/>
  <c r="U39" i="46"/>
  <c r="U35" i="46"/>
  <c r="U31" i="46"/>
  <c r="U27" i="46"/>
  <c r="U24" i="46"/>
  <c r="U22" i="46"/>
  <c r="U20" i="46"/>
  <c r="U18" i="46"/>
  <c r="U16" i="46"/>
  <c r="U14" i="46"/>
  <c r="U127" i="46"/>
  <c r="U125" i="46"/>
  <c r="U121" i="46"/>
  <c r="U117" i="46"/>
  <c r="U113" i="46"/>
  <c r="U109" i="46"/>
  <c r="U105" i="46"/>
  <c r="U101" i="46"/>
  <c r="U97" i="46"/>
  <c r="U93" i="46"/>
  <c r="U89" i="46"/>
  <c r="U85" i="46"/>
  <c r="U81" i="46"/>
  <c r="U77" i="46"/>
  <c r="U73" i="46"/>
  <c r="U69" i="46"/>
  <c r="U65" i="46"/>
  <c r="U61" i="46"/>
  <c r="U57" i="46"/>
  <c r="U53" i="46"/>
  <c r="U49" i="46"/>
  <c r="U45" i="46"/>
  <c r="U41" i="46"/>
  <c r="U37" i="46"/>
  <c r="U33" i="46"/>
  <c r="U29" i="46"/>
  <c r="U25" i="46"/>
  <c r="U23" i="46"/>
  <c r="U21" i="46"/>
  <c r="U19" i="46"/>
  <c r="U17" i="46"/>
  <c r="U15" i="46"/>
  <c r="U13" i="46"/>
  <c r="U233" i="46"/>
  <c r="N33" i="37" l="1"/>
  <c r="F33" i="37"/>
  <c r="H33" i="37"/>
  <c r="H34" i="45"/>
  <c r="H41" i="45" s="1"/>
  <c r="H44" i="45" s="1"/>
  <c r="H46" i="45" s="1"/>
  <c r="L261" i="42"/>
  <c r="D46" i="41"/>
  <c r="B46" i="41" s="1"/>
  <c r="L247" i="46"/>
  <c r="D46" i="45"/>
  <c r="B46" i="45" s="1"/>
  <c r="F34" i="41"/>
  <c r="F41" i="41" s="1"/>
  <c r="F44" i="41" s="1"/>
  <c r="H34" i="41"/>
  <c r="H41" i="41" s="1"/>
  <c r="H44" i="41" s="1"/>
  <c r="J32" i="37"/>
  <c r="D41" i="37"/>
  <c r="D44" i="37" s="1"/>
  <c r="F34" i="45"/>
  <c r="F41" i="45" s="1"/>
  <c r="F44" i="45" s="1"/>
  <c r="F46" i="45" s="1"/>
  <c r="U248" i="46"/>
  <c r="U258" i="36"/>
  <c r="S246" i="46"/>
  <c r="S245" i="46"/>
  <c r="S243" i="46"/>
  <c r="S242" i="46"/>
  <c r="S241" i="46"/>
  <c r="S240" i="46"/>
  <c r="S239" i="46"/>
  <c r="S238" i="46"/>
  <c r="S237" i="46"/>
  <c r="S236" i="46"/>
  <c r="S232" i="46"/>
  <c r="S227" i="46"/>
  <c r="S226" i="46"/>
  <c r="S223" i="46"/>
  <c r="S221" i="46"/>
  <c r="S219" i="46"/>
  <c r="S217" i="46"/>
  <c r="S215" i="46"/>
  <c r="S213" i="46"/>
  <c r="S211" i="46"/>
  <c r="S209" i="46"/>
  <c r="S207" i="46"/>
  <c r="S205" i="46"/>
  <c r="S203" i="46"/>
  <c r="S201" i="46"/>
  <c r="S199" i="46"/>
  <c r="S197" i="46"/>
  <c r="S195" i="46"/>
  <c r="S193" i="46"/>
  <c r="S191" i="46"/>
  <c r="S189" i="46"/>
  <c r="S187" i="46"/>
  <c r="S185" i="46"/>
  <c r="S183" i="46"/>
  <c r="S181" i="46"/>
  <c r="S179" i="46"/>
  <c r="S177" i="46"/>
  <c r="S175" i="46"/>
  <c r="S173" i="46"/>
  <c r="S171" i="46"/>
  <c r="S169" i="46"/>
  <c r="S167" i="46"/>
  <c r="S164" i="46"/>
  <c r="S162" i="46"/>
  <c r="S160" i="46"/>
  <c r="S158" i="46"/>
  <c r="S156" i="46"/>
  <c r="S154" i="46"/>
  <c r="S152" i="46"/>
  <c r="S150" i="46"/>
  <c r="S148" i="46"/>
  <c r="S146" i="46"/>
  <c r="S144" i="46"/>
  <c r="S142" i="46"/>
  <c r="S140" i="46"/>
  <c r="S138" i="46"/>
  <c r="S136" i="46"/>
  <c r="S134" i="46"/>
  <c r="S132" i="46"/>
  <c r="S130" i="46"/>
  <c r="S128" i="46"/>
  <c r="S126" i="46"/>
  <c r="S124" i="46"/>
  <c r="S122" i="46"/>
  <c r="S120" i="46"/>
  <c r="S118" i="46"/>
  <c r="S116" i="46"/>
  <c r="S114" i="46"/>
  <c r="S112" i="46"/>
  <c r="S110" i="46"/>
  <c r="S108" i="46"/>
  <c r="S106" i="46"/>
  <c r="S104" i="46"/>
  <c r="S102" i="46"/>
  <c r="S100" i="46"/>
  <c r="S98" i="46"/>
  <c r="S96" i="46"/>
  <c r="S94" i="46"/>
  <c r="S92" i="46"/>
  <c r="S90" i="46"/>
  <c r="S88" i="46"/>
  <c r="S86" i="46"/>
  <c r="S84" i="46"/>
  <c r="S82" i="46"/>
  <c r="S80" i="46"/>
  <c r="S78" i="46"/>
  <c r="S76" i="46"/>
  <c r="S74" i="46"/>
  <c r="S72" i="46"/>
  <c r="S70" i="46"/>
  <c r="S68" i="46"/>
  <c r="S66" i="46"/>
  <c r="S64" i="46"/>
  <c r="S62" i="46"/>
  <c r="S60" i="46"/>
  <c r="S58" i="46"/>
  <c r="S56" i="46"/>
  <c r="S54" i="46"/>
  <c r="S52" i="46"/>
  <c r="S50" i="46"/>
  <c r="S48" i="46"/>
  <c r="S46" i="46"/>
  <c r="S44" i="46"/>
  <c r="S42" i="46"/>
  <c r="S40" i="46"/>
  <c r="S38" i="46"/>
  <c r="S36" i="46"/>
  <c r="S34" i="46"/>
  <c r="S32" i="46"/>
  <c r="S30" i="46"/>
  <c r="S28" i="46"/>
  <c r="S244" i="46"/>
  <c r="S235" i="46"/>
  <c r="S234" i="46"/>
  <c r="S231" i="46"/>
  <c r="S230" i="46"/>
  <c r="S229" i="46"/>
  <c r="S228" i="46"/>
  <c r="S225" i="46"/>
  <c r="S224" i="46"/>
  <c r="S222" i="46"/>
  <c r="S220" i="46"/>
  <c r="S218" i="46"/>
  <c r="S216" i="46"/>
  <c r="S214" i="46"/>
  <c r="S212" i="46"/>
  <c r="S210" i="46"/>
  <c r="S208" i="46"/>
  <c r="S206" i="46"/>
  <c r="S204" i="46"/>
  <c r="S202" i="46"/>
  <c r="S200" i="46"/>
  <c r="S198" i="46"/>
  <c r="S196" i="46"/>
  <c r="S194" i="46"/>
  <c r="S192" i="46"/>
  <c r="S190" i="46"/>
  <c r="S188" i="46"/>
  <c r="S186" i="46"/>
  <c r="S184" i="46"/>
  <c r="S182" i="46"/>
  <c r="S180" i="46"/>
  <c r="S178" i="46"/>
  <c r="S176" i="46"/>
  <c r="S174" i="46"/>
  <c r="S172" i="46"/>
  <c r="S170" i="46"/>
  <c r="S168" i="46"/>
  <c r="S166" i="46"/>
  <c r="S165" i="46"/>
  <c r="S163" i="46"/>
  <c r="S161" i="46"/>
  <c r="S159" i="46"/>
  <c r="S157" i="46"/>
  <c r="S155" i="46"/>
  <c r="S153" i="46"/>
  <c r="S151" i="46"/>
  <c r="S149" i="46"/>
  <c r="S147" i="46"/>
  <c r="S145" i="46"/>
  <c r="S143" i="46"/>
  <c r="S141" i="46"/>
  <c r="S139" i="46"/>
  <c r="S137" i="46"/>
  <c r="S135" i="46"/>
  <c r="S133" i="46"/>
  <c r="S131" i="46"/>
  <c r="S127" i="46"/>
  <c r="S123" i="46"/>
  <c r="S119" i="46"/>
  <c r="S115" i="46"/>
  <c r="S111" i="46"/>
  <c r="S107" i="46"/>
  <c r="S103" i="46"/>
  <c r="S99" i="46"/>
  <c r="S95" i="46"/>
  <c r="S91" i="46"/>
  <c r="S87" i="46"/>
  <c r="S83" i="46"/>
  <c r="S79" i="46"/>
  <c r="S75" i="46"/>
  <c r="S71" i="46"/>
  <c r="S67" i="46"/>
  <c r="S63" i="46"/>
  <c r="S59" i="46"/>
  <c r="S55" i="46"/>
  <c r="S51" i="46"/>
  <c r="S47" i="46"/>
  <c r="S43" i="46"/>
  <c r="S39" i="46"/>
  <c r="S35" i="46"/>
  <c r="S31" i="46"/>
  <c r="S27" i="46"/>
  <c r="S26" i="46"/>
  <c r="S24" i="46"/>
  <c r="S22" i="46"/>
  <c r="S20" i="46"/>
  <c r="S18" i="46"/>
  <c r="S16" i="46"/>
  <c r="S14" i="46"/>
  <c r="S129" i="46"/>
  <c r="S125" i="46"/>
  <c r="S121" i="46"/>
  <c r="S117" i="46"/>
  <c r="S113" i="46"/>
  <c r="S109" i="46"/>
  <c r="S105" i="46"/>
  <c r="S101" i="46"/>
  <c r="S97" i="46"/>
  <c r="S93" i="46"/>
  <c r="S89" i="46"/>
  <c r="S85" i="46"/>
  <c r="S81" i="46"/>
  <c r="S77" i="46"/>
  <c r="S73" i="46"/>
  <c r="S69" i="46"/>
  <c r="S65" i="46"/>
  <c r="S61" i="46"/>
  <c r="S57" i="46"/>
  <c r="S53" i="46"/>
  <c r="S49" i="46"/>
  <c r="S45" i="46"/>
  <c r="S41" i="46"/>
  <c r="S37" i="46"/>
  <c r="S33" i="46"/>
  <c r="S29" i="46"/>
  <c r="S25" i="46"/>
  <c r="S23" i="46"/>
  <c r="S21" i="46"/>
  <c r="S19" i="46"/>
  <c r="S17" i="46"/>
  <c r="S15" i="46"/>
  <c r="S13" i="46"/>
  <c r="S233" i="46"/>
  <c r="S248" i="42"/>
  <c r="S246" i="42"/>
  <c r="S243" i="42"/>
  <c r="S241" i="42"/>
  <c r="S240" i="42"/>
  <c r="S238" i="42"/>
  <c r="S236" i="42"/>
  <c r="S235" i="42"/>
  <c r="S234" i="42"/>
  <c r="S233" i="42"/>
  <c r="S232" i="42"/>
  <c r="S231" i="42"/>
  <c r="S230" i="42"/>
  <c r="S229" i="42"/>
  <c r="S228" i="42"/>
  <c r="S227" i="42"/>
  <c r="S226" i="42"/>
  <c r="S225" i="42"/>
  <c r="S224" i="42"/>
  <c r="S223" i="42"/>
  <c r="S222" i="42"/>
  <c r="S221" i="42"/>
  <c r="S220" i="42"/>
  <c r="S219" i="42"/>
  <c r="S218" i="42"/>
  <c r="S217" i="42"/>
  <c r="S216" i="42"/>
  <c r="S215" i="42"/>
  <c r="S214" i="42"/>
  <c r="S213" i="42"/>
  <c r="S212" i="42"/>
  <c r="S211" i="42"/>
  <c r="S210" i="42"/>
  <c r="S209" i="42"/>
  <c r="S208" i="42"/>
  <c r="S207" i="42"/>
  <c r="S206" i="42"/>
  <c r="S205" i="42"/>
  <c r="S204" i="42"/>
  <c r="S203" i="42"/>
  <c r="S202" i="42"/>
  <c r="S201" i="42"/>
  <c r="S200" i="42"/>
  <c r="S199" i="42"/>
  <c r="S198" i="42"/>
  <c r="S197" i="42"/>
  <c r="S196" i="42"/>
  <c r="S195" i="42"/>
  <c r="S194" i="42"/>
  <c r="S193" i="42"/>
  <c r="S192" i="42"/>
  <c r="S191" i="42"/>
  <c r="S190" i="42"/>
  <c r="S189" i="42"/>
  <c r="S188" i="42"/>
  <c r="S187" i="42"/>
  <c r="S186" i="42"/>
  <c r="S185" i="42"/>
  <c r="S184" i="42"/>
  <c r="S260" i="42"/>
  <c r="S259" i="42"/>
  <c r="S258" i="42"/>
  <c r="S257" i="42"/>
  <c r="S256" i="42"/>
  <c r="S255" i="42"/>
  <c r="S254" i="42"/>
  <c r="S253" i="42"/>
  <c r="S252" i="42"/>
  <c r="S251" i="42"/>
  <c r="S250" i="42"/>
  <c r="S249" i="42"/>
  <c r="S247" i="42"/>
  <c r="S245" i="42"/>
  <c r="S242" i="42"/>
  <c r="S239" i="42"/>
  <c r="S237" i="42"/>
  <c r="S183" i="42"/>
  <c r="S182" i="42"/>
  <c r="S181" i="42"/>
  <c r="S180" i="42"/>
  <c r="S179" i="42"/>
  <c r="S178" i="42"/>
  <c r="S177" i="42"/>
  <c r="S176" i="42"/>
  <c r="S175" i="42"/>
  <c r="S94" i="42"/>
  <c r="S93" i="42"/>
  <c r="S92" i="42"/>
  <c r="S91" i="42"/>
  <c r="S90" i="42"/>
  <c r="S89" i="42"/>
  <c r="S88" i="42"/>
  <c r="S87" i="42"/>
  <c r="S86" i="42"/>
  <c r="S85" i="42"/>
  <c r="S84" i="42"/>
  <c r="S83" i="42"/>
  <c r="S82" i="42"/>
  <c r="S81" i="42"/>
  <c r="S80" i="42"/>
  <c r="S79" i="42"/>
  <c r="S78" i="42"/>
  <c r="S77" i="42"/>
  <c r="S76" i="42"/>
  <c r="S75" i="42"/>
  <c r="S74" i="42"/>
  <c r="S73" i="42"/>
  <c r="S72" i="42"/>
  <c r="S174" i="42"/>
  <c r="S173" i="42"/>
  <c r="S172" i="42"/>
  <c r="S171" i="42"/>
  <c r="S170" i="42"/>
  <c r="S169" i="42"/>
  <c r="S168" i="42"/>
  <c r="S167" i="42"/>
  <c r="S166" i="42"/>
  <c r="S165" i="42"/>
  <c r="S164" i="42"/>
  <c r="S163" i="42"/>
  <c r="S162" i="42"/>
  <c r="S161" i="42"/>
  <c r="S160" i="42"/>
  <c r="S159" i="42"/>
  <c r="S158" i="42"/>
  <c r="S157" i="42"/>
  <c r="S156" i="42"/>
  <c r="S155" i="42"/>
  <c r="S154" i="42"/>
  <c r="S153" i="42"/>
  <c r="S152" i="42"/>
  <c r="S151" i="42"/>
  <c r="S150" i="42"/>
  <c r="S149" i="42"/>
  <c r="S148" i="42"/>
  <c r="S147" i="42"/>
  <c r="S146" i="42"/>
  <c r="S145" i="42"/>
  <c r="S144" i="42"/>
  <c r="S143" i="42"/>
  <c r="S142" i="42"/>
  <c r="S141" i="42"/>
  <c r="S140" i="42"/>
  <c r="S139" i="42"/>
  <c r="S138" i="42"/>
  <c r="S137" i="42"/>
  <c r="S136" i="42"/>
  <c r="S135" i="42"/>
  <c r="S134" i="42"/>
  <c r="S133" i="42"/>
  <c r="S132" i="42"/>
  <c r="S131" i="42"/>
  <c r="S130" i="42"/>
  <c r="S129" i="42"/>
  <c r="S128" i="42"/>
  <c r="S127" i="42"/>
  <c r="S126" i="42"/>
  <c r="S125" i="42"/>
  <c r="S124" i="42"/>
  <c r="S123" i="42"/>
  <c r="S122" i="42"/>
  <c r="S121" i="42"/>
  <c r="S120" i="42"/>
  <c r="S119" i="42"/>
  <c r="S118" i="42"/>
  <c r="S117" i="42"/>
  <c r="S116" i="42"/>
  <c r="S115" i="42"/>
  <c r="S114" i="42"/>
  <c r="S113" i="42"/>
  <c r="S112" i="42"/>
  <c r="S111" i="42"/>
  <c r="S110" i="42"/>
  <c r="S109" i="42"/>
  <c r="S108" i="42"/>
  <c r="S107" i="42"/>
  <c r="S106" i="42"/>
  <c r="S105" i="42"/>
  <c r="S104" i="42"/>
  <c r="S103" i="42"/>
  <c r="S102" i="42"/>
  <c r="S101" i="42"/>
  <c r="S100" i="42"/>
  <c r="S99" i="42"/>
  <c r="S98" i="42"/>
  <c r="S97" i="42"/>
  <c r="S96" i="42"/>
  <c r="S95" i="42"/>
  <c r="S71" i="42"/>
  <c r="S70" i="42"/>
  <c r="S69" i="42"/>
  <c r="S68" i="42"/>
  <c r="S67" i="42"/>
  <c r="S66" i="42"/>
  <c r="S65" i="42"/>
  <c r="S64" i="42"/>
  <c r="S63" i="42"/>
  <c r="S62" i="42"/>
  <c r="S61" i="42"/>
  <c r="S60" i="42"/>
  <c r="S59" i="42"/>
  <c r="S58" i="42"/>
  <c r="S57" i="42"/>
  <c r="S56" i="42"/>
  <c r="S55" i="42"/>
  <c r="S54" i="42"/>
  <c r="S53" i="42"/>
  <c r="S52" i="42"/>
  <c r="S51" i="42"/>
  <c r="S50" i="42"/>
  <c r="S49" i="42"/>
  <c r="S48" i="42"/>
  <c r="S47" i="42"/>
  <c r="S46" i="42"/>
  <c r="S45" i="42"/>
  <c r="S44" i="42"/>
  <c r="S43" i="42"/>
  <c r="S42" i="42"/>
  <c r="S41" i="42"/>
  <c r="S40" i="42"/>
  <c r="S39" i="42"/>
  <c r="S38" i="42"/>
  <c r="S37" i="42"/>
  <c r="S36" i="42"/>
  <c r="S35" i="42"/>
  <c r="S34" i="42"/>
  <c r="S33" i="42"/>
  <c r="S32" i="42"/>
  <c r="S31" i="42"/>
  <c r="S30" i="42"/>
  <c r="S29" i="42"/>
  <c r="S28" i="42"/>
  <c r="S27" i="42"/>
  <c r="S26" i="42"/>
  <c r="S25" i="42"/>
  <c r="S24" i="42"/>
  <c r="S23" i="42"/>
  <c r="S22" i="42"/>
  <c r="S21" i="42"/>
  <c r="S20" i="42"/>
  <c r="S19" i="42"/>
  <c r="S18" i="42"/>
  <c r="S17" i="42"/>
  <c r="S16" i="42"/>
  <c r="S15" i="42"/>
  <c r="S14" i="42"/>
  <c r="S13" i="42"/>
  <c r="S244" i="42"/>
  <c r="S256" i="36"/>
  <c r="S255" i="36"/>
  <c r="S254" i="36"/>
  <c r="S253" i="36"/>
  <c r="S252" i="36"/>
  <c r="S251" i="36"/>
  <c r="S250" i="36"/>
  <c r="S249" i="36"/>
  <c r="S248" i="36"/>
  <c r="S247" i="36"/>
  <c r="S246" i="36"/>
  <c r="S245" i="36"/>
  <c r="S244" i="36"/>
  <c r="S243" i="36"/>
  <c r="S242" i="36"/>
  <c r="S241" i="36"/>
  <c r="S240" i="36"/>
  <c r="S239" i="36"/>
  <c r="S237" i="36"/>
  <c r="S236" i="36"/>
  <c r="S235" i="36"/>
  <c r="S234" i="36"/>
  <c r="S233" i="36"/>
  <c r="S232" i="36"/>
  <c r="S231" i="36"/>
  <c r="S230" i="36"/>
  <c r="S229" i="36"/>
  <c r="S228" i="36"/>
  <c r="S227" i="36"/>
  <c r="S226" i="36"/>
  <c r="S225" i="36"/>
  <c r="S224" i="36"/>
  <c r="S223" i="36"/>
  <c r="S222" i="36"/>
  <c r="S221" i="36"/>
  <c r="S220" i="36"/>
  <c r="S219" i="36"/>
  <c r="S218" i="36"/>
  <c r="S217" i="36"/>
  <c r="S216" i="36"/>
  <c r="S215" i="36"/>
  <c r="S214" i="36"/>
  <c r="S213" i="36"/>
  <c r="S212" i="36"/>
  <c r="S211" i="36"/>
  <c r="S210" i="36"/>
  <c r="S209" i="36"/>
  <c r="S208" i="36"/>
  <c r="S207" i="36"/>
  <c r="S206" i="36"/>
  <c r="S205" i="36"/>
  <c r="S204" i="36"/>
  <c r="S203" i="36"/>
  <c r="S202" i="36"/>
  <c r="S201" i="36"/>
  <c r="S200" i="36"/>
  <c r="S199" i="36"/>
  <c r="S198" i="36"/>
  <c r="S197" i="36"/>
  <c r="S196" i="36"/>
  <c r="S195" i="36"/>
  <c r="S194" i="36"/>
  <c r="S193" i="36"/>
  <c r="S192" i="36"/>
  <c r="S191" i="36"/>
  <c r="S190" i="36"/>
  <c r="S189" i="36"/>
  <c r="S188" i="36"/>
  <c r="S187" i="36"/>
  <c r="S186" i="36"/>
  <c r="S185" i="36"/>
  <c r="S184" i="36"/>
  <c r="S183" i="36"/>
  <c r="S182" i="36"/>
  <c r="S180" i="36"/>
  <c r="S179" i="36"/>
  <c r="S178" i="36"/>
  <c r="S177" i="36"/>
  <c r="S176" i="36"/>
  <c r="S175" i="36"/>
  <c r="S174" i="36"/>
  <c r="S173" i="36"/>
  <c r="S172" i="36"/>
  <c r="S171" i="36"/>
  <c r="S170" i="36"/>
  <c r="S169" i="36"/>
  <c r="S168" i="36"/>
  <c r="S167" i="36"/>
  <c r="S166" i="36"/>
  <c r="S165" i="36"/>
  <c r="S164" i="36"/>
  <c r="S163" i="36"/>
  <c r="S162" i="36"/>
  <c r="S161" i="36"/>
  <c r="S160" i="36"/>
  <c r="S159" i="36"/>
  <c r="S158" i="36"/>
  <c r="S157" i="36"/>
  <c r="S156" i="36"/>
  <c r="S155" i="36"/>
  <c r="S154" i="36"/>
  <c r="S153" i="36"/>
  <c r="S152" i="36"/>
  <c r="S151" i="36"/>
  <c r="S150" i="36"/>
  <c r="S149" i="36"/>
  <c r="S148" i="36"/>
  <c r="S147" i="36"/>
  <c r="S146" i="36"/>
  <c r="S145" i="36"/>
  <c r="S144" i="36"/>
  <c r="S143" i="36"/>
  <c r="S142" i="36"/>
  <c r="S141" i="36"/>
  <c r="S140" i="36"/>
  <c r="S139" i="36"/>
  <c r="S138" i="36"/>
  <c r="S137" i="36"/>
  <c r="S136" i="36"/>
  <c r="S135" i="36"/>
  <c r="S134" i="36"/>
  <c r="S133" i="36"/>
  <c r="S132" i="36"/>
  <c r="S131" i="36"/>
  <c r="S130" i="36"/>
  <c r="S129" i="36"/>
  <c r="S128" i="36"/>
  <c r="S127" i="36"/>
  <c r="S126" i="36"/>
  <c r="S125" i="36"/>
  <c r="S181" i="36"/>
  <c r="S124" i="36"/>
  <c r="S123" i="36"/>
  <c r="S122" i="36"/>
  <c r="S121" i="36"/>
  <c r="S120" i="36"/>
  <c r="S119" i="36"/>
  <c r="S118" i="36"/>
  <c r="S117" i="36"/>
  <c r="S116" i="36"/>
  <c r="S115" i="36"/>
  <c r="S114" i="36"/>
  <c r="S113" i="36"/>
  <c r="S112" i="36"/>
  <c r="S111" i="36"/>
  <c r="S110" i="36"/>
  <c r="S109" i="36"/>
  <c r="S108" i="36"/>
  <c r="S107" i="36"/>
  <c r="S106" i="36"/>
  <c r="S105" i="36"/>
  <c r="S104" i="36"/>
  <c r="S103" i="36"/>
  <c r="S102" i="36"/>
  <c r="S101" i="36"/>
  <c r="S100" i="36"/>
  <c r="S99" i="36"/>
  <c r="S98" i="36"/>
  <c r="S97" i="36"/>
  <c r="S96" i="36"/>
  <c r="S95" i="36"/>
  <c r="S94" i="36"/>
  <c r="S93" i="36"/>
  <c r="S92" i="36"/>
  <c r="S91" i="36"/>
  <c r="S90" i="36"/>
  <c r="S89" i="36"/>
  <c r="S88" i="36"/>
  <c r="S87" i="36"/>
  <c r="S86" i="36"/>
  <c r="S85" i="36"/>
  <c r="S84" i="36"/>
  <c r="S83" i="36"/>
  <c r="S82" i="36"/>
  <c r="S81" i="36"/>
  <c r="S80" i="36"/>
  <c r="S79" i="36"/>
  <c r="S78" i="36"/>
  <c r="S77" i="36"/>
  <c r="S76" i="36"/>
  <c r="S75" i="36"/>
  <c r="S74" i="36"/>
  <c r="S73" i="36"/>
  <c r="S72" i="36"/>
  <c r="S71" i="36"/>
  <c r="S70" i="36"/>
  <c r="S69" i="36"/>
  <c r="S68" i="36"/>
  <c r="S67" i="36"/>
  <c r="S66" i="36"/>
  <c r="S65" i="36"/>
  <c r="S64" i="36"/>
  <c r="S63" i="36"/>
  <c r="S62" i="36"/>
  <c r="S61" i="36"/>
  <c r="S60" i="36"/>
  <c r="S59" i="36"/>
  <c r="S58" i="36"/>
  <c r="S57" i="36"/>
  <c r="S56" i="36"/>
  <c r="S55" i="36"/>
  <c r="S54" i="36"/>
  <c r="S53" i="36"/>
  <c r="S52" i="36"/>
  <c r="S51" i="36"/>
  <c r="S50" i="36"/>
  <c r="S49" i="36"/>
  <c r="S48" i="36"/>
  <c r="S47" i="36"/>
  <c r="S46" i="36"/>
  <c r="S45" i="36"/>
  <c r="S44" i="36"/>
  <c r="S43" i="36"/>
  <c r="S42" i="36"/>
  <c r="S41" i="36"/>
  <c r="S40" i="36"/>
  <c r="S39" i="36"/>
  <c r="S38" i="36"/>
  <c r="S37" i="36"/>
  <c r="S36" i="36"/>
  <c r="S35" i="36"/>
  <c r="S34" i="36"/>
  <c r="S33" i="36"/>
  <c r="S32" i="36"/>
  <c r="S31" i="36"/>
  <c r="S30" i="36"/>
  <c r="S29" i="36"/>
  <c r="S28" i="36"/>
  <c r="S27" i="36"/>
  <c r="S26" i="36"/>
  <c r="S25" i="36"/>
  <c r="S24" i="36"/>
  <c r="S23" i="36"/>
  <c r="S22" i="36"/>
  <c r="S21" i="36"/>
  <c r="S20" i="36"/>
  <c r="S19" i="36"/>
  <c r="S18" i="36"/>
  <c r="S17" i="36"/>
  <c r="S16" i="36"/>
  <c r="S15" i="36"/>
  <c r="S14" i="36"/>
  <c r="S13" i="36"/>
  <c r="S238" i="36"/>
  <c r="J34" i="45" l="1"/>
  <c r="L257" i="36"/>
  <c r="D46" i="37"/>
  <c r="B46" i="37" s="1"/>
  <c r="H34" i="37"/>
  <c r="H41" i="37" s="1"/>
  <c r="H44" i="37" s="1"/>
  <c r="J34" i="41"/>
  <c r="L243" i="46"/>
  <c r="L242" i="46"/>
  <c r="L241" i="46"/>
  <c r="L224" i="46"/>
  <c r="L221" i="46"/>
  <c r="L220" i="46"/>
  <c r="L219" i="46"/>
  <c r="L218" i="46"/>
  <c r="L212" i="46"/>
  <c r="L211" i="46"/>
  <c r="L204" i="46"/>
  <c r="L203" i="46"/>
  <c r="L196" i="46"/>
  <c r="L195" i="46"/>
  <c r="L188" i="46"/>
  <c r="L187" i="46"/>
  <c r="L180" i="46"/>
  <c r="L179" i="46"/>
  <c r="L172" i="46"/>
  <c r="L171" i="46"/>
  <c r="L246" i="46"/>
  <c r="L245" i="46"/>
  <c r="L240" i="46"/>
  <c r="L239" i="46"/>
  <c r="L238" i="46"/>
  <c r="L237" i="46"/>
  <c r="L236" i="46"/>
  <c r="L234" i="46"/>
  <c r="L228" i="46"/>
  <c r="L227" i="46"/>
  <c r="L226" i="46"/>
  <c r="L223" i="46"/>
  <c r="L217" i="46"/>
  <c r="L215" i="46"/>
  <c r="L208" i="46"/>
  <c r="L207" i="46"/>
  <c r="L200" i="46"/>
  <c r="L199" i="46"/>
  <c r="L192" i="46"/>
  <c r="L191" i="46"/>
  <c r="L184" i="46"/>
  <c r="L183" i="46"/>
  <c r="L176" i="46"/>
  <c r="L175" i="46"/>
  <c r="L168" i="46"/>
  <c r="L167" i="46"/>
  <c r="L92" i="46"/>
  <c r="L91" i="46"/>
  <c r="L90" i="46"/>
  <c r="L89" i="46"/>
  <c r="L88" i="46"/>
  <c r="L87" i="46"/>
  <c r="L86" i="46"/>
  <c r="L85" i="46"/>
  <c r="L84" i="46"/>
  <c r="L83" i="46"/>
  <c r="L82" i="46"/>
  <c r="L81" i="46"/>
  <c r="L80" i="46"/>
  <c r="L79" i="46"/>
  <c r="L78" i="46"/>
  <c r="L77" i="46"/>
  <c r="L76" i="46"/>
  <c r="L75" i="46"/>
  <c r="L74" i="46"/>
  <c r="L73" i="46"/>
  <c r="L72" i="46"/>
  <c r="L71" i="46"/>
  <c r="L70" i="46"/>
  <c r="L69" i="46"/>
  <c r="L68" i="46"/>
  <c r="L67" i="46"/>
  <c r="L66" i="46"/>
  <c r="L65" i="46"/>
  <c r="L64" i="46"/>
  <c r="L63" i="46"/>
  <c r="L62" i="46"/>
  <c r="L61" i="46"/>
  <c r="L60" i="46"/>
  <c r="L59" i="46"/>
  <c r="L58" i="46"/>
  <c r="L57" i="46"/>
  <c r="L56" i="46"/>
  <c r="L55" i="46"/>
  <c r="L54" i="46"/>
  <c r="L53" i="46"/>
  <c r="L52" i="46"/>
  <c r="L51" i="46"/>
  <c r="L50" i="46"/>
  <c r="L49" i="46"/>
  <c r="L48" i="46"/>
  <c r="L47" i="46"/>
  <c r="L46" i="46"/>
  <c r="L45" i="46"/>
  <c r="L44" i="46"/>
  <c r="L43" i="46"/>
  <c r="L42" i="46"/>
  <c r="L41" i="46"/>
  <c r="L40" i="46"/>
  <c r="L39" i="46"/>
  <c r="L38" i="46"/>
  <c r="L37" i="46"/>
  <c r="L36" i="46"/>
  <c r="L35" i="46"/>
  <c r="L34" i="46"/>
  <c r="L33" i="46"/>
  <c r="L32" i="46"/>
  <c r="L31" i="46"/>
  <c r="L30" i="46"/>
  <c r="L29" i="46"/>
  <c r="L28" i="46"/>
  <c r="L27" i="46"/>
  <c r="L26" i="46"/>
  <c r="L25" i="46"/>
  <c r="L24" i="46"/>
  <c r="L23" i="46"/>
  <c r="L22" i="46"/>
  <c r="L21" i="46"/>
  <c r="L20" i="46"/>
  <c r="L19" i="46"/>
  <c r="L18" i="46"/>
  <c r="L17" i="46"/>
  <c r="L16" i="46"/>
  <c r="L15" i="46"/>
  <c r="L14" i="46"/>
  <c r="L13" i="46"/>
  <c r="L169" i="46"/>
  <c r="L174" i="46"/>
  <c r="L177" i="46"/>
  <c r="L182" i="46"/>
  <c r="L185" i="46"/>
  <c r="L190" i="46"/>
  <c r="L193" i="46"/>
  <c r="L198" i="46"/>
  <c r="L201" i="46"/>
  <c r="L206" i="46"/>
  <c r="L209" i="46"/>
  <c r="L214" i="46"/>
  <c r="L216" i="46"/>
  <c r="L244" i="46"/>
  <c r="L222" i="46"/>
  <c r="L225" i="46"/>
  <c r="L235" i="46"/>
  <c r="L94" i="46"/>
  <c r="L95" i="46"/>
  <c r="L96" i="46"/>
  <c r="L97" i="46"/>
  <c r="L98" i="46"/>
  <c r="L99" i="46"/>
  <c r="L100" i="46"/>
  <c r="L101" i="46"/>
  <c r="L102" i="46"/>
  <c r="L103" i="46"/>
  <c r="L104" i="46"/>
  <c r="L105" i="46"/>
  <c r="L106" i="46"/>
  <c r="L107" i="46"/>
  <c r="L108" i="46"/>
  <c r="L109" i="46"/>
  <c r="L110" i="46"/>
  <c r="L111" i="46"/>
  <c r="L112" i="46"/>
  <c r="L113" i="46"/>
  <c r="L114" i="46"/>
  <c r="L115" i="46"/>
  <c r="L116" i="46"/>
  <c r="L117" i="46"/>
  <c r="L118" i="46"/>
  <c r="L119" i="46"/>
  <c r="L120" i="46"/>
  <c r="L121" i="46"/>
  <c r="L122" i="46"/>
  <c r="L123" i="46"/>
  <c r="L124" i="46"/>
  <c r="L125" i="46"/>
  <c r="L126" i="46"/>
  <c r="L127" i="46"/>
  <c r="L130" i="46"/>
  <c r="L131" i="46"/>
  <c r="L134" i="46"/>
  <c r="L135" i="46"/>
  <c r="L138" i="46"/>
  <c r="L139" i="46"/>
  <c r="L142" i="46"/>
  <c r="L143" i="46"/>
  <c r="L146" i="46"/>
  <c r="L147" i="46"/>
  <c r="L150" i="46"/>
  <c r="L151" i="46"/>
  <c r="L154" i="46"/>
  <c r="L155" i="46"/>
  <c r="L158" i="46"/>
  <c r="L159" i="46"/>
  <c r="L162" i="46"/>
  <c r="L163" i="46"/>
  <c r="L166" i="46"/>
  <c r="L230" i="46"/>
  <c r="L232" i="46"/>
  <c r="L233" i="46"/>
  <c r="L93" i="46"/>
  <c r="L170" i="46"/>
  <c r="L173" i="46"/>
  <c r="L178" i="46"/>
  <c r="L181" i="46"/>
  <c r="L186" i="46"/>
  <c r="L189" i="46"/>
  <c r="L194" i="46"/>
  <c r="L197" i="46"/>
  <c r="L202" i="46"/>
  <c r="L205" i="46"/>
  <c r="L210" i="46"/>
  <c r="L213" i="46"/>
  <c r="L229" i="46"/>
  <c r="L248" i="46"/>
  <c r="L251" i="46" s="1"/>
  <c r="L128" i="46"/>
  <c r="L129" i="46"/>
  <c r="L132" i="46"/>
  <c r="L133" i="46"/>
  <c r="L136" i="46"/>
  <c r="L137" i="46"/>
  <c r="L140" i="46"/>
  <c r="L141" i="46"/>
  <c r="L144" i="46"/>
  <c r="L145" i="46"/>
  <c r="L148" i="46"/>
  <c r="L149" i="46"/>
  <c r="L152" i="46"/>
  <c r="L153" i="46"/>
  <c r="L156" i="46"/>
  <c r="L157" i="46"/>
  <c r="L160" i="46"/>
  <c r="L161" i="46"/>
  <c r="L164" i="46"/>
  <c r="L165" i="46"/>
  <c r="L231" i="46"/>
  <c r="L249" i="46"/>
  <c r="L247" i="42"/>
  <c r="L242" i="42"/>
  <c r="L235" i="42"/>
  <c r="L225" i="42"/>
  <c r="L217" i="42"/>
  <c r="L209" i="42"/>
  <c r="L205" i="42"/>
  <c r="L201" i="42"/>
  <c r="L197" i="42"/>
  <c r="L231" i="42"/>
  <c r="L213" i="42"/>
  <c r="L199" i="42"/>
  <c r="L191" i="42"/>
  <c r="L187" i="42"/>
  <c r="L182" i="42"/>
  <c r="L176" i="42"/>
  <c r="L170" i="42"/>
  <c r="L167" i="42"/>
  <c r="L163" i="42"/>
  <c r="L161" i="42"/>
  <c r="L152" i="42"/>
  <c r="L144" i="42"/>
  <c r="L134" i="42"/>
  <c r="L126" i="42"/>
  <c r="L116" i="42"/>
  <c r="L108" i="42"/>
  <c r="L96" i="42"/>
  <c r="L93" i="42"/>
  <c r="L85" i="42"/>
  <c r="L77" i="42"/>
  <c r="L71" i="42"/>
  <c r="L65" i="42"/>
  <c r="L58" i="42"/>
  <c r="L54" i="42"/>
  <c r="L50" i="42"/>
  <c r="L245" i="42"/>
  <c r="L239" i="42"/>
  <c r="L223" i="42"/>
  <c r="L203" i="42"/>
  <c r="L195" i="42"/>
  <c r="L189" i="42"/>
  <c r="L185" i="42"/>
  <c r="L178" i="42"/>
  <c r="L174" i="42"/>
  <c r="L169" i="42"/>
  <c r="L165" i="42"/>
  <c r="L156" i="42"/>
  <c r="L148" i="42"/>
  <c r="L140" i="42"/>
  <c r="L138" i="42"/>
  <c r="L130" i="42"/>
  <c r="L122" i="42"/>
  <c r="L112" i="42"/>
  <c r="L104" i="42"/>
  <c r="L100" i="42"/>
  <c r="L89" i="42"/>
  <c r="L81" i="42"/>
  <c r="L73" i="42"/>
  <c r="L67" i="42"/>
  <c r="L56" i="42"/>
  <c r="L52" i="42"/>
  <c r="L40" i="42"/>
  <c r="L38" i="42"/>
  <c r="L30" i="42"/>
  <c r="L26" i="42"/>
  <c r="L18" i="42"/>
  <c r="L44" i="42"/>
  <c r="L34" i="42"/>
  <c r="L28" i="42"/>
  <c r="L24" i="42"/>
  <c r="L14" i="42"/>
  <c r="L42" i="42"/>
  <c r="L46" i="42"/>
  <c r="L63" i="42"/>
  <c r="L75" i="42"/>
  <c r="L79" i="42"/>
  <c r="L83" i="42"/>
  <c r="L87" i="42"/>
  <c r="L91" i="42"/>
  <c r="L16" i="42"/>
  <c r="L20" i="42"/>
  <c r="L128" i="42"/>
  <c r="L132" i="42"/>
  <c r="L136" i="42"/>
  <c r="L172" i="42"/>
  <c r="L207" i="42"/>
  <c r="L211" i="42"/>
  <c r="L215" i="42"/>
  <c r="L219" i="42"/>
  <c r="L159" i="42"/>
  <c r="L193" i="42"/>
  <c r="L229" i="42"/>
  <c r="L233" i="42"/>
  <c r="L237" i="42"/>
  <c r="L241" i="42"/>
  <c r="L13" i="42"/>
  <c r="L262" i="42" s="1"/>
  <c r="L265" i="42" s="1"/>
  <c r="L23" i="42"/>
  <c r="L39" i="42"/>
  <c r="L41" i="42"/>
  <c r="L43" i="42"/>
  <c r="L45" i="42"/>
  <c r="L47" i="42"/>
  <c r="L49" i="42"/>
  <c r="L51" i="42"/>
  <c r="L53" i="42"/>
  <c r="L55" i="42"/>
  <c r="L57" i="42"/>
  <c r="L59" i="42"/>
  <c r="L61" i="42"/>
  <c r="L160" i="42"/>
  <c r="L66" i="42"/>
  <c r="L70" i="42"/>
  <c r="L74" i="42"/>
  <c r="L78" i="42"/>
  <c r="L82" i="42"/>
  <c r="L86" i="42"/>
  <c r="L90" i="42"/>
  <c r="L94" i="42"/>
  <c r="L97" i="42"/>
  <c r="L101" i="42"/>
  <c r="L105" i="42"/>
  <c r="L109" i="42"/>
  <c r="L113" i="42"/>
  <c r="L117" i="42"/>
  <c r="L121" i="42"/>
  <c r="L125" i="42"/>
  <c r="L129" i="42"/>
  <c r="L133" i="42"/>
  <c r="L137" i="42"/>
  <c r="L141" i="42"/>
  <c r="L145" i="42"/>
  <c r="L149" i="42"/>
  <c r="L153" i="42"/>
  <c r="L157" i="42"/>
  <c r="L171" i="42"/>
  <c r="L173" i="42"/>
  <c r="L175" i="42"/>
  <c r="L177" i="42"/>
  <c r="L179" i="42"/>
  <c r="L181" i="42"/>
  <c r="L183" i="42"/>
  <c r="L186" i="42"/>
  <c r="L188" i="42"/>
  <c r="L190" i="42"/>
  <c r="L192" i="42"/>
  <c r="L194" i="42"/>
  <c r="L196" i="42"/>
  <c r="L198" i="42"/>
  <c r="L200" i="42"/>
  <c r="L202" i="42"/>
  <c r="L204" i="42"/>
  <c r="L206" i="42"/>
  <c r="L208" i="42"/>
  <c r="L210" i="42"/>
  <c r="L212" i="42"/>
  <c r="L214" i="42"/>
  <c r="L216" i="42"/>
  <c r="L218" i="42"/>
  <c r="L220" i="42"/>
  <c r="L222" i="42"/>
  <c r="L224" i="42"/>
  <c r="L226" i="42"/>
  <c r="L228" i="42"/>
  <c r="L230" i="42"/>
  <c r="L232" i="42"/>
  <c r="L234" i="42"/>
  <c r="L236" i="42"/>
  <c r="L238" i="42"/>
  <c r="L240" i="42"/>
  <c r="L243" i="42"/>
  <c r="L246" i="42"/>
  <c r="L250" i="42"/>
  <c r="L252" i="42"/>
  <c r="L254" i="42"/>
  <c r="L256" i="42"/>
  <c r="L258" i="42"/>
  <c r="L260" i="42"/>
  <c r="L263" i="42"/>
  <c r="L22" i="42"/>
  <c r="L32" i="42"/>
  <c r="L36" i="42"/>
  <c r="L98" i="42"/>
  <c r="L102" i="42"/>
  <c r="L106" i="42"/>
  <c r="L110" i="42"/>
  <c r="L114" i="42"/>
  <c r="L118" i="42"/>
  <c r="L48" i="42"/>
  <c r="L60" i="42"/>
  <c r="L69" i="42"/>
  <c r="L120" i="42"/>
  <c r="L124" i="42"/>
  <c r="L142" i="42"/>
  <c r="L146" i="42"/>
  <c r="L150" i="42"/>
  <c r="L154" i="42"/>
  <c r="L180" i="42"/>
  <c r="L184" i="42"/>
  <c r="L227" i="42"/>
  <c r="L221" i="42"/>
  <c r="L15" i="42"/>
  <c r="L17" i="42"/>
  <c r="L19" i="42"/>
  <c r="L21" i="42"/>
  <c r="L25" i="42"/>
  <c r="L27" i="42"/>
  <c r="L29" i="42"/>
  <c r="L31" i="42"/>
  <c r="L33" i="42"/>
  <c r="L35" i="42"/>
  <c r="L37" i="42"/>
  <c r="L62" i="42"/>
  <c r="L158" i="42"/>
  <c r="L162" i="42"/>
  <c r="L164" i="42"/>
  <c r="L166" i="42"/>
  <c r="L168" i="42"/>
  <c r="L64" i="42"/>
  <c r="L68" i="42"/>
  <c r="L72" i="42"/>
  <c r="L76" i="42"/>
  <c r="L80" i="42"/>
  <c r="L84" i="42"/>
  <c r="L88" i="42"/>
  <c r="L92" i="42"/>
  <c r="L95" i="42"/>
  <c r="L99" i="42"/>
  <c r="L103" i="42"/>
  <c r="L107" i="42"/>
  <c r="L111" i="42"/>
  <c r="L115" i="42"/>
  <c r="L119" i="42"/>
  <c r="L123" i="42"/>
  <c r="L127" i="42"/>
  <c r="L131" i="42"/>
  <c r="L135" i="42"/>
  <c r="L139" i="42"/>
  <c r="L143" i="42"/>
  <c r="L147" i="42"/>
  <c r="L151" i="42"/>
  <c r="L155" i="42"/>
  <c r="L248" i="42"/>
  <c r="L249" i="42"/>
  <c r="L251" i="42"/>
  <c r="L253" i="42"/>
  <c r="L255" i="42"/>
  <c r="L257" i="42"/>
  <c r="L259" i="42"/>
  <c r="L244" i="42"/>
  <c r="F34" i="37"/>
  <c r="J34" i="37" s="1"/>
  <c r="L34" i="37" s="1"/>
  <c r="F41" i="37" l="1"/>
  <c r="F44" i="37" s="1"/>
  <c r="J41" i="37"/>
  <c r="J44" i="37" s="1"/>
  <c r="L246" i="36"/>
  <c r="L244" i="36"/>
  <c r="L239" i="36"/>
  <c r="L235" i="36"/>
  <c r="L233" i="36"/>
  <c r="L231" i="36"/>
  <c r="L229" i="36"/>
  <c r="L225" i="36"/>
  <c r="L221" i="36"/>
  <c r="L219" i="36"/>
  <c r="L215" i="36"/>
  <c r="L210" i="36"/>
  <c r="L202" i="36"/>
  <c r="L241" i="36"/>
  <c r="L236" i="36"/>
  <c r="L213" i="36"/>
  <c r="L206" i="36"/>
  <c r="L200" i="36"/>
  <c r="L198" i="36"/>
  <c r="L196" i="36"/>
  <c r="L194" i="36"/>
  <c r="L192" i="36"/>
  <c r="L190" i="36"/>
  <c r="L188" i="36"/>
  <c r="L186" i="36"/>
  <c r="L184" i="36"/>
  <c r="L181" i="36"/>
  <c r="L169" i="36"/>
  <c r="L165" i="36"/>
  <c r="L157" i="36"/>
  <c r="L155" i="36"/>
  <c r="L153" i="36"/>
  <c r="L151" i="36"/>
  <c r="L149" i="36"/>
  <c r="L147" i="36"/>
  <c r="L145" i="36"/>
  <c r="L143" i="36"/>
  <c r="L141" i="36"/>
  <c r="L208" i="36"/>
  <c r="L163" i="36"/>
  <c r="L159" i="36"/>
  <c r="L139" i="36"/>
  <c r="L137" i="36"/>
  <c r="L135" i="36"/>
  <c r="L133" i="36"/>
  <c r="L131" i="36"/>
  <c r="L84" i="36"/>
  <c r="L78" i="36"/>
  <c r="L74" i="36"/>
  <c r="L68" i="36"/>
  <c r="L64" i="36"/>
  <c r="L61" i="36"/>
  <c r="L54" i="36"/>
  <c r="L48" i="36"/>
  <c r="L39" i="36"/>
  <c r="L37" i="36"/>
  <c r="L35" i="36"/>
  <c r="L33" i="36"/>
  <c r="L31" i="36"/>
  <c r="L29" i="36"/>
  <c r="L27" i="36"/>
  <c r="L25" i="36"/>
  <c r="L23" i="36"/>
  <c r="L21" i="36"/>
  <c r="L19" i="36"/>
  <c r="L17" i="36"/>
  <c r="L15" i="36"/>
  <c r="L13" i="36"/>
  <c r="L223" i="36"/>
  <c r="L204" i="36"/>
  <c r="L167" i="36"/>
  <c r="L161" i="36"/>
  <c r="L126" i="36"/>
  <c r="L122" i="36"/>
  <c r="L120" i="36"/>
  <c r="L118" i="36"/>
  <c r="L116" i="36"/>
  <c r="L114" i="36"/>
  <c r="L112" i="36"/>
  <c r="L110" i="36"/>
  <c r="L108" i="36"/>
  <c r="L106" i="36"/>
  <c r="L104" i="36"/>
  <c r="L102" i="36"/>
  <c r="L94" i="36"/>
  <c r="L90" i="36"/>
  <c r="L86" i="36"/>
  <c r="L76" i="36"/>
  <c r="L52" i="36"/>
  <c r="L92" i="36"/>
  <c r="L88" i="36"/>
  <c r="L82" i="36"/>
  <c r="L67" i="36"/>
  <c r="L58" i="36"/>
  <c r="L44" i="36"/>
  <c r="L45" i="36"/>
  <c r="L50" i="36"/>
  <c r="L56" i="36"/>
  <c r="L63" i="36"/>
  <c r="L70" i="36"/>
  <c r="L72" i="36"/>
  <c r="L80" i="36"/>
  <c r="L173" i="36"/>
  <c r="L175" i="36"/>
  <c r="L248" i="36"/>
  <c r="L250" i="36"/>
  <c r="L252" i="36"/>
  <c r="L254" i="36"/>
  <c r="L256" i="36"/>
  <c r="L14" i="36"/>
  <c r="L18" i="36"/>
  <c r="L22" i="36"/>
  <c r="L26" i="36"/>
  <c r="L30" i="36"/>
  <c r="L34" i="36"/>
  <c r="L38" i="36"/>
  <c r="L42" i="36"/>
  <c r="L62" i="36"/>
  <c r="L43" i="36"/>
  <c r="L51" i="36"/>
  <c r="L55" i="36"/>
  <c r="L71" i="36"/>
  <c r="L75" i="36"/>
  <c r="L79" i="36"/>
  <c r="L83" i="36"/>
  <c r="L87" i="36"/>
  <c r="L91" i="36"/>
  <c r="L98" i="36"/>
  <c r="L101" i="36"/>
  <c r="L130" i="36"/>
  <c r="L132" i="36"/>
  <c r="L134" i="36"/>
  <c r="L136" i="36"/>
  <c r="L138" i="36"/>
  <c r="L140" i="36"/>
  <c r="L142" i="36"/>
  <c r="L144" i="36"/>
  <c r="L146" i="36"/>
  <c r="L148" i="36"/>
  <c r="L150" i="36"/>
  <c r="L152" i="36"/>
  <c r="L154" i="36"/>
  <c r="L156" i="36"/>
  <c r="L158" i="36"/>
  <c r="L160" i="36"/>
  <c r="L162" i="36"/>
  <c r="L164" i="36"/>
  <c r="L166" i="36"/>
  <c r="L168" i="36"/>
  <c r="L170" i="36"/>
  <c r="L107" i="36"/>
  <c r="L111" i="36"/>
  <c r="L115" i="36"/>
  <c r="L119" i="36"/>
  <c r="L123" i="36"/>
  <c r="L127" i="36"/>
  <c r="L180" i="36"/>
  <c r="L182" i="36"/>
  <c r="L183" i="36"/>
  <c r="L185" i="36"/>
  <c r="L187" i="36"/>
  <c r="L189" i="36"/>
  <c r="L191" i="36"/>
  <c r="L193" i="36"/>
  <c r="L195" i="36"/>
  <c r="L197" i="36"/>
  <c r="L199" i="36"/>
  <c r="L201" i="36"/>
  <c r="L214" i="36"/>
  <c r="L218" i="36"/>
  <c r="L222" i="36"/>
  <c r="L226" i="36"/>
  <c r="L212" i="36"/>
  <c r="L216" i="36"/>
  <c r="L224" i="36"/>
  <c r="L245" i="36"/>
  <c r="L258" i="36"/>
  <c r="L230" i="36"/>
  <c r="L234" i="36"/>
  <c r="L237" i="36"/>
  <c r="L242" i="36"/>
  <c r="L247" i="36"/>
  <c r="L251" i="36"/>
  <c r="L255" i="36"/>
  <c r="L41" i="36"/>
  <c r="L47" i="36"/>
  <c r="L59" i="36"/>
  <c r="L65" i="36"/>
  <c r="L95" i="36"/>
  <c r="L97" i="36"/>
  <c r="L99" i="36"/>
  <c r="L124" i="36"/>
  <c r="L129" i="36"/>
  <c r="L217" i="36"/>
  <c r="L227" i="36"/>
  <c r="L171" i="36"/>
  <c r="L177" i="36"/>
  <c r="L179" i="36"/>
  <c r="L16" i="36"/>
  <c r="L20" i="36"/>
  <c r="L24" i="36"/>
  <c r="L28" i="36"/>
  <c r="L32" i="36"/>
  <c r="L36" i="36"/>
  <c r="L40" i="36"/>
  <c r="L46" i="36"/>
  <c r="L60" i="36"/>
  <c r="L66" i="36"/>
  <c r="L103" i="36"/>
  <c r="L49" i="36"/>
  <c r="L53" i="36"/>
  <c r="L57" i="36"/>
  <c r="L69" i="36"/>
  <c r="L73" i="36"/>
  <c r="L77" i="36"/>
  <c r="L81" i="36"/>
  <c r="L85" i="36"/>
  <c r="L89" i="36"/>
  <c r="L93" i="36"/>
  <c r="L96" i="36"/>
  <c r="L100" i="36"/>
  <c r="L128" i="36"/>
  <c r="L172" i="36"/>
  <c r="L176" i="36"/>
  <c r="L105" i="36"/>
  <c r="L109" i="36"/>
  <c r="L113" i="36"/>
  <c r="L117" i="36"/>
  <c r="L121" i="36"/>
  <c r="L125" i="36"/>
  <c r="L174" i="36"/>
  <c r="L178" i="36"/>
  <c r="L203" i="36"/>
  <c r="L205" i="36"/>
  <c r="L207" i="36"/>
  <c r="L209" i="36"/>
  <c r="L211" i="36"/>
  <c r="L220" i="36"/>
  <c r="L228" i="36"/>
  <c r="L232" i="36"/>
  <c r="L240" i="36"/>
  <c r="L243" i="36"/>
  <c r="L249" i="36"/>
  <c r="L253" i="36"/>
  <c r="L238" i="36"/>
  <c r="L34" i="41"/>
  <c r="J41" i="41"/>
  <c r="J44" i="41" s="1"/>
  <c r="L34" i="45"/>
  <c r="J41" i="45"/>
  <c r="J44" i="45" s="1"/>
  <c r="R257" i="36"/>
  <c r="R261" i="42"/>
  <c r="R263" i="42"/>
  <c r="R249" i="46"/>
  <c r="R247" i="46"/>
  <c r="L17" i="37" l="1"/>
  <c r="P257" i="36"/>
  <c r="L17" i="45"/>
  <c r="P247" i="46"/>
  <c r="L17" i="41"/>
  <c r="P261" i="42"/>
  <c r="L259" i="36"/>
  <c r="L261" i="36"/>
  <c r="AA257" i="36"/>
  <c r="AA261" i="42"/>
  <c r="AA247" i="46"/>
  <c r="Y257" i="36"/>
  <c r="Y261" i="42"/>
  <c r="Y247" i="46"/>
  <c r="Z257" i="36"/>
  <c r="Z261" i="42"/>
  <c r="Z247" i="46"/>
  <c r="R260" i="42"/>
  <c r="R259" i="42"/>
  <c r="R258" i="42"/>
  <c r="R257" i="42"/>
  <c r="R256" i="42"/>
  <c r="R255" i="42"/>
  <c r="R254" i="42"/>
  <c r="R253" i="42"/>
  <c r="R252" i="42"/>
  <c r="R251" i="42"/>
  <c r="R250" i="42"/>
  <c r="R249" i="42"/>
  <c r="R247" i="42"/>
  <c r="R245" i="42"/>
  <c r="R242" i="42"/>
  <c r="R239" i="42"/>
  <c r="R237" i="42"/>
  <c r="R183" i="42"/>
  <c r="R182" i="42"/>
  <c r="R181" i="42"/>
  <c r="R180" i="42"/>
  <c r="R179" i="42"/>
  <c r="R178" i="42"/>
  <c r="R177" i="42"/>
  <c r="R176" i="42"/>
  <c r="R175" i="42"/>
  <c r="R265" i="42"/>
  <c r="T267" i="42" s="1"/>
  <c r="R248" i="42"/>
  <c r="R246" i="42"/>
  <c r="R243" i="42"/>
  <c r="R241" i="42"/>
  <c r="R240" i="42"/>
  <c r="R238" i="42"/>
  <c r="R236" i="42"/>
  <c r="R235" i="42"/>
  <c r="R234" i="42"/>
  <c r="R233" i="42"/>
  <c r="R232" i="42"/>
  <c r="R231" i="42"/>
  <c r="R230" i="42"/>
  <c r="R229" i="42"/>
  <c r="R228" i="42"/>
  <c r="R227" i="42"/>
  <c r="R226" i="42"/>
  <c r="R225" i="42"/>
  <c r="R224" i="42"/>
  <c r="R223" i="42"/>
  <c r="R222" i="42"/>
  <c r="R221" i="42"/>
  <c r="R220" i="42"/>
  <c r="R219" i="42"/>
  <c r="R218" i="42"/>
  <c r="R217" i="42"/>
  <c r="R216" i="42"/>
  <c r="R215" i="42"/>
  <c r="R214" i="42"/>
  <c r="R213" i="42"/>
  <c r="R212" i="42"/>
  <c r="R211" i="42"/>
  <c r="R210" i="42"/>
  <c r="R209" i="42"/>
  <c r="R208" i="42"/>
  <c r="R207" i="42"/>
  <c r="R206" i="42"/>
  <c r="R205" i="42"/>
  <c r="R204" i="42"/>
  <c r="R203" i="42"/>
  <c r="R202" i="42"/>
  <c r="R201" i="42"/>
  <c r="R200" i="42"/>
  <c r="R199" i="42"/>
  <c r="R198" i="42"/>
  <c r="R197" i="42"/>
  <c r="R196" i="42"/>
  <c r="R195" i="42"/>
  <c r="R194" i="42"/>
  <c r="R193" i="42"/>
  <c r="R192" i="42"/>
  <c r="R191" i="42"/>
  <c r="R189" i="42"/>
  <c r="R187" i="42"/>
  <c r="R185" i="42"/>
  <c r="R174" i="42"/>
  <c r="R173" i="42"/>
  <c r="R172" i="42"/>
  <c r="R171" i="42"/>
  <c r="R170" i="42"/>
  <c r="R169" i="42"/>
  <c r="R168" i="42"/>
  <c r="R167" i="42"/>
  <c r="R166" i="42"/>
  <c r="R165" i="42"/>
  <c r="R164" i="42"/>
  <c r="R163" i="42"/>
  <c r="R162" i="42"/>
  <c r="R161" i="42"/>
  <c r="R160" i="42"/>
  <c r="R159" i="42"/>
  <c r="R158" i="42"/>
  <c r="R157" i="42"/>
  <c r="R156" i="42"/>
  <c r="R155" i="42"/>
  <c r="R154" i="42"/>
  <c r="R153" i="42"/>
  <c r="R152" i="42"/>
  <c r="R151" i="42"/>
  <c r="R150" i="42"/>
  <c r="R149" i="42"/>
  <c r="R148" i="42"/>
  <c r="R147" i="42"/>
  <c r="R146" i="42"/>
  <c r="R145" i="42"/>
  <c r="R144" i="42"/>
  <c r="R143" i="42"/>
  <c r="R142" i="42"/>
  <c r="R141" i="42"/>
  <c r="R140" i="42"/>
  <c r="R139" i="42"/>
  <c r="R138" i="42"/>
  <c r="R137" i="42"/>
  <c r="R136" i="42"/>
  <c r="R135" i="42"/>
  <c r="R134" i="42"/>
  <c r="R133" i="42"/>
  <c r="R132" i="42"/>
  <c r="R131" i="42"/>
  <c r="R130" i="42"/>
  <c r="R129" i="42"/>
  <c r="R128" i="42"/>
  <c r="R127" i="42"/>
  <c r="R126" i="42"/>
  <c r="R125" i="42"/>
  <c r="R124" i="42"/>
  <c r="R123" i="42"/>
  <c r="R122" i="42"/>
  <c r="R121" i="42"/>
  <c r="R120" i="42"/>
  <c r="R119" i="42"/>
  <c r="R118" i="42"/>
  <c r="R117" i="42"/>
  <c r="R116" i="42"/>
  <c r="R115" i="42"/>
  <c r="R114" i="42"/>
  <c r="R113" i="42"/>
  <c r="R112" i="42"/>
  <c r="R111" i="42"/>
  <c r="R110" i="42"/>
  <c r="R109" i="42"/>
  <c r="R108" i="42"/>
  <c r="R107" i="42"/>
  <c r="R106" i="42"/>
  <c r="R105" i="42"/>
  <c r="R104" i="42"/>
  <c r="R103" i="42"/>
  <c r="R102" i="42"/>
  <c r="R101" i="42"/>
  <c r="R100" i="42"/>
  <c r="R99" i="42"/>
  <c r="R98" i="42"/>
  <c r="R97" i="42"/>
  <c r="R96" i="42"/>
  <c r="R95" i="42"/>
  <c r="R190" i="42"/>
  <c r="R188" i="42"/>
  <c r="R186" i="42"/>
  <c r="R184" i="42"/>
  <c r="R94" i="42"/>
  <c r="R93" i="42"/>
  <c r="R92" i="42"/>
  <c r="R91" i="42"/>
  <c r="R90" i="42"/>
  <c r="R89" i="42"/>
  <c r="R88" i="42"/>
  <c r="R87" i="42"/>
  <c r="R86" i="42"/>
  <c r="R85" i="42"/>
  <c r="R84" i="42"/>
  <c r="R83" i="42"/>
  <c r="R82" i="42"/>
  <c r="R81" i="42"/>
  <c r="R80" i="42"/>
  <c r="R79" i="42"/>
  <c r="R78" i="42"/>
  <c r="R77" i="42"/>
  <c r="R76" i="42"/>
  <c r="R75" i="42"/>
  <c r="R74" i="42"/>
  <c r="R73" i="42"/>
  <c r="R72" i="42"/>
  <c r="R71" i="42"/>
  <c r="R70" i="42"/>
  <c r="R69" i="42"/>
  <c r="R68" i="42"/>
  <c r="R67" i="42"/>
  <c r="R66" i="42"/>
  <c r="R65" i="42"/>
  <c r="R64" i="42"/>
  <c r="R63" i="42"/>
  <c r="R62" i="42"/>
  <c r="R61" i="42"/>
  <c r="R60" i="42"/>
  <c r="R59" i="42"/>
  <c r="R58" i="42"/>
  <c r="R57" i="42"/>
  <c r="R56" i="42"/>
  <c r="R55" i="42"/>
  <c r="R54" i="42"/>
  <c r="R53" i="42"/>
  <c r="R52" i="42"/>
  <c r="R51" i="42"/>
  <c r="R50" i="42"/>
  <c r="R49" i="42"/>
  <c r="R48" i="42"/>
  <c r="R47" i="42"/>
  <c r="R46" i="42"/>
  <c r="R45" i="42"/>
  <c r="R44" i="42"/>
  <c r="R43" i="42"/>
  <c r="R42" i="42"/>
  <c r="R41" i="42"/>
  <c r="R40" i="42"/>
  <c r="R39" i="42"/>
  <c r="R38" i="42"/>
  <c r="R37" i="42"/>
  <c r="R36" i="42"/>
  <c r="R35" i="42"/>
  <c r="R34" i="42"/>
  <c r="R33" i="42"/>
  <c r="R32" i="42"/>
  <c r="R31" i="42"/>
  <c r="R30" i="42"/>
  <c r="R29" i="42"/>
  <c r="R28" i="42"/>
  <c r="R27" i="42"/>
  <c r="R26" i="42"/>
  <c r="R25" i="42"/>
  <c r="R24" i="42"/>
  <c r="R23" i="42"/>
  <c r="R22" i="42"/>
  <c r="R21" i="42"/>
  <c r="R20" i="42"/>
  <c r="R19" i="42"/>
  <c r="R18" i="42"/>
  <c r="R17" i="42"/>
  <c r="R16" i="42"/>
  <c r="R15" i="42"/>
  <c r="R14" i="42"/>
  <c r="R13" i="42"/>
  <c r="R244" i="42"/>
  <c r="AB257" i="36"/>
  <c r="AB261" i="42"/>
  <c r="AB247" i="46"/>
  <c r="AC257" i="36"/>
  <c r="AC261" i="42"/>
  <c r="AC247" i="46"/>
  <c r="R251" i="46"/>
  <c r="T253" i="46" s="1"/>
  <c r="R244" i="46"/>
  <c r="R235" i="46"/>
  <c r="R234" i="46"/>
  <c r="R231" i="46"/>
  <c r="R230" i="46"/>
  <c r="R229" i="46"/>
  <c r="R228" i="46"/>
  <c r="R225" i="46"/>
  <c r="R224" i="46"/>
  <c r="R222" i="46"/>
  <c r="R220" i="46"/>
  <c r="R218" i="46"/>
  <c r="R216" i="46"/>
  <c r="R214" i="46"/>
  <c r="R212" i="46"/>
  <c r="R210" i="46"/>
  <c r="R208" i="46"/>
  <c r="R206" i="46"/>
  <c r="R204" i="46"/>
  <c r="R202" i="46"/>
  <c r="R200" i="46"/>
  <c r="R198" i="46"/>
  <c r="R196" i="46"/>
  <c r="R194" i="46"/>
  <c r="R192" i="46"/>
  <c r="R190" i="46"/>
  <c r="R188" i="46"/>
  <c r="R186" i="46"/>
  <c r="R184" i="46"/>
  <c r="R182" i="46"/>
  <c r="R180" i="46"/>
  <c r="R178" i="46"/>
  <c r="R176" i="46"/>
  <c r="R174" i="46"/>
  <c r="R172" i="46"/>
  <c r="R170" i="46"/>
  <c r="R168" i="46"/>
  <c r="R166" i="46"/>
  <c r="R165" i="46"/>
  <c r="R163" i="46"/>
  <c r="R161" i="46"/>
  <c r="R159" i="46"/>
  <c r="R157" i="46"/>
  <c r="R155" i="46"/>
  <c r="R153" i="46"/>
  <c r="R151" i="46"/>
  <c r="R149" i="46"/>
  <c r="R147" i="46"/>
  <c r="R145" i="46"/>
  <c r="R143" i="46"/>
  <c r="R141" i="46"/>
  <c r="R139" i="46"/>
  <c r="R137" i="46"/>
  <c r="R135" i="46"/>
  <c r="R133" i="46"/>
  <c r="R131" i="46"/>
  <c r="R129" i="46"/>
  <c r="R127" i="46"/>
  <c r="R125" i="46"/>
  <c r="R123" i="46"/>
  <c r="R121" i="46"/>
  <c r="R119" i="46"/>
  <c r="R117" i="46"/>
  <c r="R115" i="46"/>
  <c r="R113" i="46"/>
  <c r="R111" i="46"/>
  <c r="R109" i="46"/>
  <c r="R107" i="46"/>
  <c r="R105" i="46"/>
  <c r="R103" i="46"/>
  <c r="R101" i="46"/>
  <c r="R99" i="46"/>
  <c r="R97" i="46"/>
  <c r="R95" i="46"/>
  <c r="R93" i="46"/>
  <c r="R91" i="46"/>
  <c r="R89" i="46"/>
  <c r="R87" i="46"/>
  <c r="R85" i="46"/>
  <c r="R83" i="46"/>
  <c r="R81" i="46"/>
  <c r="R79" i="46"/>
  <c r="R77" i="46"/>
  <c r="R75" i="46"/>
  <c r="R73" i="46"/>
  <c r="R71" i="46"/>
  <c r="R69" i="46"/>
  <c r="R67" i="46"/>
  <c r="R65" i="46"/>
  <c r="R63" i="46"/>
  <c r="R61" i="46"/>
  <c r="R59" i="46"/>
  <c r="R57" i="46"/>
  <c r="R55" i="46"/>
  <c r="R53" i="46"/>
  <c r="R51" i="46"/>
  <c r="R49" i="46"/>
  <c r="R47" i="46"/>
  <c r="R45" i="46"/>
  <c r="R43" i="46"/>
  <c r="R41" i="46"/>
  <c r="R39" i="46"/>
  <c r="R37" i="46"/>
  <c r="R35" i="46"/>
  <c r="R33" i="46"/>
  <c r="R31" i="46"/>
  <c r="R29" i="46"/>
  <c r="R27" i="46"/>
  <c r="R246" i="46"/>
  <c r="R245" i="46"/>
  <c r="R243" i="46"/>
  <c r="R242" i="46"/>
  <c r="R241" i="46"/>
  <c r="R240" i="46"/>
  <c r="R239" i="46"/>
  <c r="R238" i="46"/>
  <c r="R237" i="46"/>
  <c r="R236" i="46"/>
  <c r="R232" i="46"/>
  <c r="R227" i="46"/>
  <c r="R226" i="46"/>
  <c r="R223" i="46"/>
  <c r="R221" i="46"/>
  <c r="R219" i="46"/>
  <c r="R217" i="46"/>
  <c r="R215" i="46"/>
  <c r="R213" i="46"/>
  <c r="R211" i="46"/>
  <c r="R209" i="46"/>
  <c r="R207" i="46"/>
  <c r="R205" i="46"/>
  <c r="R203" i="46"/>
  <c r="R201" i="46"/>
  <c r="R199" i="46"/>
  <c r="R197" i="46"/>
  <c r="R195" i="46"/>
  <c r="R193" i="46"/>
  <c r="R191" i="46"/>
  <c r="R189" i="46"/>
  <c r="R187" i="46"/>
  <c r="R185" i="46"/>
  <c r="R183" i="46"/>
  <c r="R181" i="46"/>
  <c r="R179" i="46"/>
  <c r="R177" i="46"/>
  <c r="R175" i="46"/>
  <c r="R173" i="46"/>
  <c r="R171" i="46"/>
  <c r="R169" i="46"/>
  <c r="R167" i="46"/>
  <c r="R164" i="46"/>
  <c r="R162" i="46"/>
  <c r="R160" i="46"/>
  <c r="R158" i="46"/>
  <c r="R156" i="46"/>
  <c r="R154" i="46"/>
  <c r="R152" i="46"/>
  <c r="R150" i="46"/>
  <c r="R148" i="46"/>
  <c r="R146" i="46"/>
  <c r="R144" i="46"/>
  <c r="R142" i="46"/>
  <c r="R140" i="46"/>
  <c r="R138" i="46"/>
  <c r="R136" i="46"/>
  <c r="R134" i="46"/>
  <c r="R132" i="46"/>
  <c r="R130" i="46"/>
  <c r="R126" i="46"/>
  <c r="R122" i="46"/>
  <c r="R118" i="46"/>
  <c r="R114" i="46"/>
  <c r="R110" i="46"/>
  <c r="R106" i="46"/>
  <c r="R102" i="46"/>
  <c r="R98" i="46"/>
  <c r="R94" i="46"/>
  <c r="R90" i="46"/>
  <c r="R86" i="46"/>
  <c r="R82" i="46"/>
  <c r="R78" i="46"/>
  <c r="R74" i="46"/>
  <c r="R70" i="46"/>
  <c r="R66" i="46"/>
  <c r="R62" i="46"/>
  <c r="R58" i="46"/>
  <c r="R54" i="46"/>
  <c r="R50" i="46"/>
  <c r="R46" i="46"/>
  <c r="R42" i="46"/>
  <c r="R38" i="46"/>
  <c r="R34" i="46"/>
  <c r="R30" i="46"/>
  <c r="R25" i="46"/>
  <c r="R23" i="46"/>
  <c r="R21" i="46"/>
  <c r="R19" i="46"/>
  <c r="R17" i="46"/>
  <c r="R15" i="46"/>
  <c r="R13" i="46"/>
  <c r="R128" i="46"/>
  <c r="R124" i="46"/>
  <c r="R120" i="46"/>
  <c r="R116" i="46"/>
  <c r="R112" i="46"/>
  <c r="R108" i="46"/>
  <c r="R104" i="46"/>
  <c r="R100" i="46"/>
  <c r="R96" i="46"/>
  <c r="R92" i="46"/>
  <c r="R88" i="46"/>
  <c r="R84" i="46"/>
  <c r="R80" i="46"/>
  <c r="R76" i="46"/>
  <c r="R72" i="46"/>
  <c r="R68" i="46"/>
  <c r="R64" i="46"/>
  <c r="R60" i="46"/>
  <c r="R56" i="46"/>
  <c r="R52" i="46"/>
  <c r="R48" i="46"/>
  <c r="R44" i="46"/>
  <c r="R40" i="46"/>
  <c r="R36" i="46"/>
  <c r="R32" i="46"/>
  <c r="R28" i="46"/>
  <c r="R26" i="46"/>
  <c r="R24" i="46"/>
  <c r="R22" i="46"/>
  <c r="R20" i="46"/>
  <c r="R18" i="46"/>
  <c r="R16" i="46"/>
  <c r="R14" i="46"/>
  <c r="R233" i="46"/>
  <c r="R261" i="36"/>
  <c r="T263" i="36" s="1"/>
  <c r="R256" i="36"/>
  <c r="R255" i="36"/>
  <c r="R254" i="36"/>
  <c r="R253" i="36"/>
  <c r="R252" i="36"/>
  <c r="R251" i="36"/>
  <c r="R250" i="36"/>
  <c r="R249" i="36"/>
  <c r="R248" i="36"/>
  <c r="R247" i="36"/>
  <c r="R246" i="36"/>
  <c r="R245" i="36"/>
  <c r="R244" i="36"/>
  <c r="R243" i="36"/>
  <c r="R242" i="36"/>
  <c r="R241" i="36"/>
  <c r="R239" i="36"/>
  <c r="R240" i="36"/>
  <c r="R237" i="36"/>
  <c r="R236" i="36"/>
  <c r="R235" i="36"/>
  <c r="R234" i="36"/>
  <c r="R233" i="36"/>
  <c r="R232" i="36"/>
  <c r="R231" i="36"/>
  <c r="R230" i="36"/>
  <c r="R229" i="36"/>
  <c r="R228" i="36"/>
  <c r="R227" i="36"/>
  <c r="R226" i="36"/>
  <c r="R225" i="36"/>
  <c r="R224" i="36"/>
  <c r="R223" i="36"/>
  <c r="R222" i="36"/>
  <c r="R221" i="36"/>
  <c r="R220" i="36"/>
  <c r="R219" i="36"/>
  <c r="R218" i="36"/>
  <c r="R217" i="36"/>
  <c r="R216" i="36"/>
  <c r="R215" i="36"/>
  <c r="R214" i="36"/>
  <c r="R213" i="36"/>
  <c r="R212" i="36"/>
  <c r="R211" i="36"/>
  <c r="R210" i="36"/>
  <c r="R209" i="36"/>
  <c r="R208" i="36"/>
  <c r="R207" i="36"/>
  <c r="R206" i="36"/>
  <c r="R205" i="36"/>
  <c r="R204" i="36"/>
  <c r="R203" i="36"/>
  <c r="R202" i="36"/>
  <c r="R201" i="36"/>
  <c r="R200" i="36"/>
  <c r="R199" i="36"/>
  <c r="R198" i="36"/>
  <c r="R197" i="36"/>
  <c r="R196" i="36"/>
  <c r="R195" i="36"/>
  <c r="R194" i="36"/>
  <c r="R193" i="36"/>
  <c r="R192" i="36"/>
  <c r="R191" i="36"/>
  <c r="R190" i="36"/>
  <c r="R189" i="36"/>
  <c r="R188" i="36"/>
  <c r="R187" i="36"/>
  <c r="R186" i="36"/>
  <c r="R185" i="36"/>
  <c r="R184" i="36"/>
  <c r="R183" i="36"/>
  <c r="R182" i="36"/>
  <c r="R181" i="36"/>
  <c r="R180" i="36"/>
  <c r="R179" i="36"/>
  <c r="R178" i="36"/>
  <c r="R177" i="36"/>
  <c r="R176" i="36"/>
  <c r="R175" i="36"/>
  <c r="R174" i="36"/>
  <c r="R173" i="36"/>
  <c r="R172" i="36"/>
  <c r="R171" i="36"/>
  <c r="R170" i="36"/>
  <c r="R169" i="36"/>
  <c r="R168" i="36"/>
  <c r="R167" i="36"/>
  <c r="R166" i="36"/>
  <c r="R165" i="36"/>
  <c r="R164" i="36"/>
  <c r="R163" i="36"/>
  <c r="R162" i="36"/>
  <c r="R161" i="36"/>
  <c r="R160" i="36"/>
  <c r="R159" i="36"/>
  <c r="R158" i="36"/>
  <c r="R157" i="36"/>
  <c r="R156" i="36"/>
  <c r="R155" i="36"/>
  <c r="R154" i="36"/>
  <c r="R153" i="36"/>
  <c r="R152" i="36"/>
  <c r="R151" i="36"/>
  <c r="R150" i="36"/>
  <c r="R149" i="36"/>
  <c r="R148" i="36"/>
  <c r="R147" i="36"/>
  <c r="R146" i="36"/>
  <c r="R145" i="36"/>
  <c r="R144" i="36"/>
  <c r="R143" i="36"/>
  <c r="R142" i="36"/>
  <c r="R141" i="36"/>
  <c r="R140" i="36"/>
  <c r="R139" i="36"/>
  <c r="R138" i="36"/>
  <c r="R137" i="36"/>
  <c r="R136" i="36"/>
  <c r="R135" i="36"/>
  <c r="R134" i="36"/>
  <c r="R133" i="36"/>
  <c r="R132" i="36"/>
  <c r="R131" i="36"/>
  <c r="R130" i="36"/>
  <c r="R129" i="36"/>
  <c r="R128" i="36"/>
  <c r="R127" i="36"/>
  <c r="R126" i="36"/>
  <c r="R125" i="36"/>
  <c r="R94" i="36"/>
  <c r="R93" i="36"/>
  <c r="R92" i="36"/>
  <c r="R91" i="36"/>
  <c r="R90" i="36"/>
  <c r="R89" i="36"/>
  <c r="R88" i="36"/>
  <c r="R87" i="36"/>
  <c r="R86" i="36"/>
  <c r="R85" i="36"/>
  <c r="R84" i="36"/>
  <c r="R83" i="36"/>
  <c r="R82" i="36"/>
  <c r="R81" i="36"/>
  <c r="R80" i="36"/>
  <c r="R79" i="36"/>
  <c r="R78" i="36"/>
  <c r="R77" i="36"/>
  <c r="R76" i="36"/>
  <c r="R75" i="36"/>
  <c r="R74" i="36"/>
  <c r="R73" i="36"/>
  <c r="R72" i="36"/>
  <c r="R71" i="36"/>
  <c r="R70" i="36"/>
  <c r="R69" i="36"/>
  <c r="R68" i="36"/>
  <c r="R67" i="36"/>
  <c r="R66" i="36"/>
  <c r="R65" i="36"/>
  <c r="R64" i="36"/>
  <c r="R63" i="36"/>
  <c r="R124" i="36"/>
  <c r="R123" i="36"/>
  <c r="R122" i="36"/>
  <c r="R121" i="36"/>
  <c r="R120" i="36"/>
  <c r="R119" i="36"/>
  <c r="R118" i="36"/>
  <c r="R117" i="36"/>
  <c r="R116" i="36"/>
  <c r="R115" i="36"/>
  <c r="R114" i="36"/>
  <c r="R113" i="36"/>
  <c r="R112" i="36"/>
  <c r="R111" i="36"/>
  <c r="R110" i="36"/>
  <c r="R109" i="36"/>
  <c r="R108" i="36"/>
  <c r="R107" i="36"/>
  <c r="R106" i="36"/>
  <c r="R105" i="36"/>
  <c r="R104" i="36"/>
  <c r="R103" i="36"/>
  <c r="R102" i="36"/>
  <c r="R101" i="36"/>
  <c r="R100" i="36"/>
  <c r="R99" i="36"/>
  <c r="R98" i="36"/>
  <c r="R97" i="36"/>
  <c r="R96" i="36"/>
  <c r="R95" i="36"/>
  <c r="R62" i="36"/>
  <c r="R61" i="36"/>
  <c r="R60" i="36"/>
  <c r="R59" i="36"/>
  <c r="R58" i="36"/>
  <c r="R57" i="36"/>
  <c r="R56" i="36"/>
  <c r="R55" i="36"/>
  <c r="R54" i="36"/>
  <c r="R53" i="36"/>
  <c r="R52" i="36"/>
  <c r="R51" i="36"/>
  <c r="R50" i="36"/>
  <c r="R49" i="36"/>
  <c r="R48" i="36"/>
  <c r="R47" i="36"/>
  <c r="R46" i="36"/>
  <c r="R45" i="36"/>
  <c r="R44" i="36"/>
  <c r="R43" i="36"/>
  <c r="R42" i="36"/>
  <c r="R41" i="36"/>
  <c r="R40" i="36"/>
  <c r="R39" i="36"/>
  <c r="R38" i="36"/>
  <c r="R37" i="36"/>
  <c r="R36" i="36"/>
  <c r="R35" i="36"/>
  <c r="R34" i="36"/>
  <c r="R33" i="36"/>
  <c r="R32" i="36"/>
  <c r="R31" i="36"/>
  <c r="R30" i="36"/>
  <c r="R29" i="36"/>
  <c r="R28" i="36"/>
  <c r="R27" i="36"/>
  <c r="R26" i="36"/>
  <c r="R25" i="36"/>
  <c r="R24" i="36"/>
  <c r="R23" i="36"/>
  <c r="R22" i="36"/>
  <c r="R21" i="36"/>
  <c r="R20" i="36"/>
  <c r="R19" i="36"/>
  <c r="R18" i="36"/>
  <c r="R17" i="36"/>
  <c r="R16" i="36"/>
  <c r="R15" i="36"/>
  <c r="R14" i="36"/>
  <c r="R13" i="36"/>
  <c r="R238" i="36"/>
  <c r="P246" i="36" l="1"/>
  <c r="P227" i="36"/>
  <c r="P223" i="36"/>
  <c r="P219" i="36"/>
  <c r="P215" i="36"/>
  <c r="P210" i="36"/>
  <c r="P206" i="36"/>
  <c r="P202" i="36"/>
  <c r="P198" i="36"/>
  <c r="P194" i="36"/>
  <c r="P190" i="36"/>
  <c r="P186" i="36"/>
  <c r="P181" i="36"/>
  <c r="P254" i="36"/>
  <c r="P250" i="36"/>
  <c r="P241" i="36"/>
  <c r="P236" i="36"/>
  <c r="P231" i="36"/>
  <c r="P179" i="36"/>
  <c r="P175" i="36"/>
  <c r="P171" i="36"/>
  <c r="P167" i="36"/>
  <c r="P163" i="36"/>
  <c r="P99" i="36"/>
  <c r="P95" i="36"/>
  <c r="P159" i="36"/>
  <c r="P155" i="36"/>
  <c r="P151" i="36"/>
  <c r="P147" i="36"/>
  <c r="P143" i="36"/>
  <c r="P139" i="36"/>
  <c r="P135" i="36"/>
  <c r="P131" i="36"/>
  <c r="P120" i="36"/>
  <c r="P116" i="36"/>
  <c r="P112" i="36"/>
  <c r="P108" i="36"/>
  <c r="P104" i="36"/>
  <c r="P94" i="36"/>
  <c r="P90" i="36"/>
  <c r="P86" i="36"/>
  <c r="P82" i="36"/>
  <c r="P78" i="36"/>
  <c r="P74" i="36"/>
  <c r="P67" i="36"/>
  <c r="P52" i="36"/>
  <c r="P35" i="36"/>
  <c r="P31" i="36"/>
  <c r="P27" i="36"/>
  <c r="P23" i="36"/>
  <c r="P19" i="36"/>
  <c r="P15" i="36"/>
  <c r="P72" i="36"/>
  <c r="P50" i="36"/>
  <c r="P14" i="36"/>
  <c r="P18" i="36"/>
  <c r="P22" i="36"/>
  <c r="P26" i="36"/>
  <c r="P30" i="36"/>
  <c r="P34" i="36"/>
  <c r="P38" i="36"/>
  <c r="P42" i="36"/>
  <c r="P54" i="36"/>
  <c r="P60" i="36"/>
  <c r="P41" i="36"/>
  <c r="P59" i="36"/>
  <c r="P96" i="36"/>
  <c r="P100" i="36"/>
  <c r="P136" i="36"/>
  <c r="P144" i="36"/>
  <c r="P152" i="36"/>
  <c r="P160" i="36"/>
  <c r="P168" i="36"/>
  <c r="P129" i="36"/>
  <c r="P183" i="36"/>
  <c r="P191" i="36"/>
  <c r="P199" i="36"/>
  <c r="P207" i="36"/>
  <c r="P218" i="36"/>
  <c r="P216" i="36"/>
  <c r="P224" i="36"/>
  <c r="P230" i="36"/>
  <c r="P234" i="36"/>
  <c r="P237" i="36"/>
  <c r="P242" i="36"/>
  <c r="P249" i="36"/>
  <c r="P253" i="36"/>
  <c r="P238" i="36"/>
  <c r="P46" i="36"/>
  <c r="P64" i="36"/>
  <c r="P103" i="36"/>
  <c r="P47" i="36"/>
  <c r="P51" i="36"/>
  <c r="P55" i="36"/>
  <c r="P65" i="36"/>
  <c r="P71" i="36"/>
  <c r="P75" i="36"/>
  <c r="P79" i="36"/>
  <c r="P83" i="36"/>
  <c r="P87" i="36"/>
  <c r="P91" i="36"/>
  <c r="P101" i="36"/>
  <c r="P128" i="36"/>
  <c r="P134" i="36"/>
  <c r="P142" i="36"/>
  <c r="P150" i="36"/>
  <c r="P158" i="36"/>
  <c r="P166" i="36"/>
  <c r="P176" i="36"/>
  <c r="P107" i="36"/>
  <c r="P111" i="36"/>
  <c r="P115" i="36"/>
  <c r="P119" i="36"/>
  <c r="P123" i="36"/>
  <c r="P127" i="36"/>
  <c r="P180" i="36"/>
  <c r="P189" i="36"/>
  <c r="P197" i="36"/>
  <c r="P182" i="36"/>
  <c r="P209" i="36"/>
  <c r="P222" i="36"/>
  <c r="P245" i="36"/>
  <c r="P244" i="36"/>
  <c r="P225" i="36"/>
  <c r="P221" i="36"/>
  <c r="P217" i="36"/>
  <c r="P213" i="36"/>
  <c r="P208" i="36"/>
  <c r="P204" i="36"/>
  <c r="P200" i="36"/>
  <c r="P196" i="36"/>
  <c r="P192" i="36"/>
  <c r="P188" i="36"/>
  <c r="P184" i="36"/>
  <c r="P256" i="36"/>
  <c r="P252" i="36"/>
  <c r="P248" i="36"/>
  <c r="P239" i="36"/>
  <c r="P233" i="36"/>
  <c r="P229" i="36"/>
  <c r="P177" i="36"/>
  <c r="P173" i="36"/>
  <c r="P169" i="36"/>
  <c r="P165" i="36"/>
  <c r="P124" i="36"/>
  <c r="P97" i="36"/>
  <c r="P161" i="36"/>
  <c r="P157" i="36"/>
  <c r="P153" i="36"/>
  <c r="P149" i="36"/>
  <c r="P145" i="36"/>
  <c r="P141" i="36"/>
  <c r="P137" i="36"/>
  <c r="P133" i="36"/>
  <c r="P122" i="36"/>
  <c r="P118" i="36"/>
  <c r="P114" i="36"/>
  <c r="P110" i="36"/>
  <c r="P106" i="36"/>
  <c r="P102" i="36"/>
  <c r="P92" i="36"/>
  <c r="P88" i="36"/>
  <c r="P84" i="36"/>
  <c r="P80" i="36"/>
  <c r="P76" i="36"/>
  <c r="P68" i="36"/>
  <c r="P61" i="36"/>
  <c r="P37" i="36"/>
  <c r="P33" i="36"/>
  <c r="P29" i="36"/>
  <c r="P25" i="36"/>
  <c r="P21" i="36"/>
  <c r="P17" i="36"/>
  <c r="P13" i="36"/>
  <c r="P258" i="36" s="1"/>
  <c r="P259" i="36" s="1"/>
  <c r="P70" i="36"/>
  <c r="P45" i="36"/>
  <c r="P16" i="36"/>
  <c r="P20" i="36"/>
  <c r="P24" i="36"/>
  <c r="P28" i="36"/>
  <c r="P32" i="36"/>
  <c r="P36" i="36"/>
  <c r="P40" i="36"/>
  <c r="P48" i="36"/>
  <c r="P58" i="36"/>
  <c r="P62" i="36"/>
  <c r="P43" i="36"/>
  <c r="P63" i="36"/>
  <c r="P98" i="36"/>
  <c r="P132" i="36"/>
  <c r="P140" i="36"/>
  <c r="P148" i="36"/>
  <c r="P156" i="36"/>
  <c r="P164" i="36"/>
  <c r="P172" i="36"/>
  <c r="P178" i="36"/>
  <c r="P187" i="36"/>
  <c r="P195" i="36"/>
  <c r="P201" i="36"/>
  <c r="P211" i="36"/>
  <c r="P226" i="36"/>
  <c r="P220" i="36"/>
  <c r="P228" i="36"/>
  <c r="P232" i="36"/>
  <c r="P235" i="36"/>
  <c r="P240" i="36"/>
  <c r="P247" i="36"/>
  <c r="P251" i="36"/>
  <c r="P255" i="36"/>
  <c r="P44" i="36"/>
  <c r="P56" i="36"/>
  <c r="P66" i="36"/>
  <c r="P39" i="36"/>
  <c r="P49" i="36"/>
  <c r="P53" i="36"/>
  <c r="P57" i="36"/>
  <c r="P69" i="36"/>
  <c r="P73" i="36"/>
  <c r="P77" i="36"/>
  <c r="P81" i="36"/>
  <c r="P85" i="36"/>
  <c r="P89" i="36"/>
  <c r="P93" i="36"/>
  <c r="P126" i="36"/>
  <c r="P130" i="36"/>
  <c r="P138" i="36"/>
  <c r="P146" i="36"/>
  <c r="P154" i="36"/>
  <c r="P162" i="36"/>
  <c r="P170" i="36"/>
  <c r="P105" i="36"/>
  <c r="P109" i="36"/>
  <c r="P113" i="36"/>
  <c r="P117" i="36"/>
  <c r="P121" i="36"/>
  <c r="P125" i="36"/>
  <c r="P174" i="36"/>
  <c r="P185" i="36"/>
  <c r="P193" i="36"/>
  <c r="P203" i="36"/>
  <c r="P205" i="36"/>
  <c r="P214" i="36"/>
  <c r="P212" i="36"/>
  <c r="P243" i="36"/>
  <c r="P247" i="42"/>
  <c r="P239" i="42"/>
  <c r="P231" i="42"/>
  <c r="P223" i="42"/>
  <c r="P215" i="42"/>
  <c r="P207" i="42"/>
  <c r="P199" i="42"/>
  <c r="P191" i="42"/>
  <c r="P180" i="42"/>
  <c r="P172" i="42"/>
  <c r="P163" i="42"/>
  <c r="P154" i="42"/>
  <c r="P146" i="42"/>
  <c r="P136" i="42"/>
  <c r="P128" i="42"/>
  <c r="P241" i="42"/>
  <c r="P233" i="42"/>
  <c r="P225" i="42"/>
  <c r="P217" i="42"/>
  <c r="P209" i="42"/>
  <c r="P201" i="42"/>
  <c r="P193" i="42"/>
  <c r="P185" i="42"/>
  <c r="P178" i="42"/>
  <c r="P170" i="42"/>
  <c r="P165" i="42"/>
  <c r="P152" i="42"/>
  <c r="P144" i="42"/>
  <c r="P138" i="42"/>
  <c r="P130" i="42"/>
  <c r="P122" i="42"/>
  <c r="P114" i="42"/>
  <c r="P106" i="42"/>
  <c r="P98" i="42"/>
  <c r="P87" i="42"/>
  <c r="P79" i="42"/>
  <c r="P71" i="42"/>
  <c r="P63" i="42"/>
  <c r="P54" i="42"/>
  <c r="P46" i="42"/>
  <c r="P36" i="42"/>
  <c r="P28" i="42"/>
  <c r="P14" i="42"/>
  <c r="P120" i="42"/>
  <c r="P112" i="42"/>
  <c r="P104" i="42"/>
  <c r="P96" i="42"/>
  <c r="P89" i="42"/>
  <c r="P81" i="42"/>
  <c r="P73" i="42"/>
  <c r="P65" i="42"/>
  <c r="P56" i="42"/>
  <c r="P48" i="42"/>
  <c r="P40" i="42"/>
  <c r="P34" i="42"/>
  <c r="P26" i="42"/>
  <c r="P20" i="42"/>
  <c r="P13" i="42"/>
  <c r="P262" i="42" s="1"/>
  <c r="P263" i="42" s="1"/>
  <c r="P19" i="42"/>
  <c r="P31" i="42"/>
  <c r="P41" i="42"/>
  <c r="P49" i="42"/>
  <c r="P57" i="42"/>
  <c r="P164" i="42"/>
  <c r="P159" i="42"/>
  <c r="P177" i="42"/>
  <c r="P188" i="42"/>
  <c r="P196" i="42"/>
  <c r="P204" i="42"/>
  <c r="P212" i="42"/>
  <c r="P220" i="42"/>
  <c r="P228" i="42"/>
  <c r="P236" i="42"/>
  <c r="P246" i="42"/>
  <c r="P244" i="42"/>
  <c r="P21" i="42"/>
  <c r="P25" i="42"/>
  <c r="P33" i="42"/>
  <c r="P39" i="42"/>
  <c r="P47" i="42"/>
  <c r="P55" i="42"/>
  <c r="P62" i="42"/>
  <c r="P158" i="42"/>
  <c r="P162" i="42"/>
  <c r="P64" i="42"/>
  <c r="P68" i="42"/>
  <c r="P72" i="42"/>
  <c r="P76" i="42"/>
  <c r="P80" i="42"/>
  <c r="P84" i="42"/>
  <c r="P88" i="42"/>
  <c r="P92" i="42"/>
  <c r="P95" i="42"/>
  <c r="P99" i="42"/>
  <c r="P103" i="42"/>
  <c r="P107" i="42"/>
  <c r="P111" i="42"/>
  <c r="P115" i="42"/>
  <c r="P119" i="42"/>
  <c r="P123" i="42"/>
  <c r="P127" i="42"/>
  <c r="P131" i="42"/>
  <c r="P135" i="42"/>
  <c r="P139" i="42"/>
  <c r="P143" i="42"/>
  <c r="P147" i="42"/>
  <c r="P151" i="42"/>
  <c r="P155" i="42"/>
  <c r="P171" i="42"/>
  <c r="P179" i="42"/>
  <c r="P184" i="42"/>
  <c r="P190" i="42"/>
  <c r="P198" i="42"/>
  <c r="P206" i="42"/>
  <c r="P214" i="42"/>
  <c r="P222" i="42"/>
  <c r="P230" i="42"/>
  <c r="P238" i="42"/>
  <c r="P249" i="42"/>
  <c r="P251" i="42"/>
  <c r="P253" i="42"/>
  <c r="P255" i="42"/>
  <c r="P257" i="42"/>
  <c r="P259" i="42"/>
  <c r="P242" i="42"/>
  <c r="P235" i="42"/>
  <c r="P227" i="42"/>
  <c r="P219" i="42"/>
  <c r="P211" i="42"/>
  <c r="P203" i="42"/>
  <c r="P195" i="42"/>
  <c r="P187" i="42"/>
  <c r="P176" i="42"/>
  <c r="P167" i="42"/>
  <c r="P161" i="42"/>
  <c r="P150" i="42"/>
  <c r="P142" i="42"/>
  <c r="P132" i="42"/>
  <c r="P245" i="42"/>
  <c r="P237" i="42"/>
  <c r="P229" i="42"/>
  <c r="P221" i="42"/>
  <c r="P213" i="42"/>
  <c r="P205" i="42"/>
  <c r="P197" i="42"/>
  <c r="P189" i="42"/>
  <c r="P182" i="42"/>
  <c r="P174" i="42"/>
  <c r="P169" i="42"/>
  <c r="P156" i="42"/>
  <c r="P148" i="42"/>
  <c r="P140" i="42"/>
  <c r="P134" i="42"/>
  <c r="P126" i="42"/>
  <c r="P118" i="42"/>
  <c r="P110" i="42"/>
  <c r="P102" i="42"/>
  <c r="P91" i="42"/>
  <c r="P83" i="42"/>
  <c r="P75" i="42"/>
  <c r="P67" i="42"/>
  <c r="P58" i="42"/>
  <c r="P50" i="42"/>
  <c r="P42" i="42"/>
  <c r="P32" i="42"/>
  <c r="P18" i="42"/>
  <c r="P124" i="42"/>
  <c r="P116" i="42"/>
  <c r="P108" i="42"/>
  <c r="P100" i="42"/>
  <c r="P93" i="42"/>
  <c r="P85" i="42"/>
  <c r="P77" i="42"/>
  <c r="P69" i="42"/>
  <c r="P60" i="42"/>
  <c r="P52" i="42"/>
  <c r="P44" i="42"/>
  <c r="P38" i="42"/>
  <c r="P30" i="42"/>
  <c r="P24" i="42"/>
  <c r="P16" i="42"/>
  <c r="P15" i="42"/>
  <c r="P27" i="42"/>
  <c r="P35" i="42"/>
  <c r="P45" i="42"/>
  <c r="P53" i="42"/>
  <c r="P61" i="42"/>
  <c r="P168" i="42"/>
  <c r="P173" i="42"/>
  <c r="P181" i="42"/>
  <c r="P192" i="42"/>
  <c r="P200" i="42"/>
  <c r="P208" i="42"/>
  <c r="P216" i="42"/>
  <c r="P224" i="42"/>
  <c r="P232" i="42"/>
  <c r="P240" i="42"/>
  <c r="P248" i="42"/>
  <c r="P17" i="42"/>
  <c r="P23" i="42"/>
  <c r="P29" i="42"/>
  <c r="P37" i="42"/>
  <c r="P43" i="42"/>
  <c r="P51" i="42"/>
  <c r="P59" i="42"/>
  <c r="P22" i="42"/>
  <c r="P160" i="42"/>
  <c r="P166" i="42"/>
  <c r="P66" i="42"/>
  <c r="P70" i="42"/>
  <c r="P74" i="42"/>
  <c r="P78" i="42"/>
  <c r="P82" i="42"/>
  <c r="P86" i="42"/>
  <c r="P90" i="42"/>
  <c r="P94" i="42"/>
  <c r="P97" i="42"/>
  <c r="P101" i="42"/>
  <c r="P105" i="42"/>
  <c r="P109" i="42"/>
  <c r="P113" i="42"/>
  <c r="P117" i="42"/>
  <c r="P121" i="42"/>
  <c r="P125" i="42"/>
  <c r="P129" i="42"/>
  <c r="P133" i="42"/>
  <c r="P137" i="42"/>
  <c r="P141" i="42"/>
  <c r="P145" i="42"/>
  <c r="P149" i="42"/>
  <c r="P153" i="42"/>
  <c r="P157" i="42"/>
  <c r="P175" i="42"/>
  <c r="P183" i="42"/>
  <c r="P186" i="42"/>
  <c r="P194" i="42"/>
  <c r="P202" i="42"/>
  <c r="P210" i="42"/>
  <c r="P218" i="42"/>
  <c r="P226" i="42"/>
  <c r="P234" i="42"/>
  <c r="P243" i="42"/>
  <c r="P250" i="42"/>
  <c r="P252" i="42"/>
  <c r="P254" i="42"/>
  <c r="P256" i="42"/>
  <c r="P258" i="42"/>
  <c r="P260" i="42"/>
  <c r="P243" i="46"/>
  <c r="P241" i="46"/>
  <c r="P239" i="46"/>
  <c r="P237" i="46"/>
  <c r="P234" i="46"/>
  <c r="P227" i="46"/>
  <c r="P224" i="46"/>
  <c r="P220" i="46"/>
  <c r="P216" i="46"/>
  <c r="P245" i="46"/>
  <c r="P229" i="46"/>
  <c r="P222" i="46"/>
  <c r="P218" i="46"/>
  <c r="P214" i="46"/>
  <c r="P210" i="46"/>
  <c r="P206" i="46"/>
  <c r="P202" i="46"/>
  <c r="P198" i="46"/>
  <c r="P194" i="46"/>
  <c r="P190" i="46"/>
  <c r="P186" i="46"/>
  <c r="P182" i="46"/>
  <c r="P178" i="46"/>
  <c r="P174" i="46"/>
  <c r="P170" i="46"/>
  <c r="P215" i="46"/>
  <c r="P211" i="46"/>
  <c r="P207" i="46"/>
  <c r="P203" i="46"/>
  <c r="P199" i="46"/>
  <c r="P195" i="46"/>
  <c r="P191" i="46"/>
  <c r="P187" i="46"/>
  <c r="P183" i="46"/>
  <c r="P179" i="46"/>
  <c r="P175" i="46"/>
  <c r="P171" i="46"/>
  <c r="P167" i="46"/>
  <c r="P91" i="46"/>
  <c r="P89" i="46"/>
  <c r="P87" i="46"/>
  <c r="P85" i="46"/>
  <c r="P83" i="46"/>
  <c r="P81" i="46"/>
  <c r="P79" i="46"/>
  <c r="P77" i="46"/>
  <c r="P75" i="46"/>
  <c r="P73" i="46"/>
  <c r="P71" i="46"/>
  <c r="P69" i="46"/>
  <c r="P67" i="46"/>
  <c r="P65" i="46"/>
  <c r="P63" i="46"/>
  <c r="P61" i="46"/>
  <c r="P59" i="46"/>
  <c r="P57" i="46"/>
  <c r="P55" i="46"/>
  <c r="P53" i="46"/>
  <c r="P51" i="46"/>
  <c r="P49" i="46"/>
  <c r="P47" i="46"/>
  <c r="P45" i="46"/>
  <c r="P43" i="46"/>
  <c r="P41" i="46"/>
  <c r="P39" i="46"/>
  <c r="P37" i="46"/>
  <c r="P35" i="46"/>
  <c r="P33" i="46"/>
  <c r="P31" i="46"/>
  <c r="P29" i="46"/>
  <c r="P27" i="46"/>
  <c r="P25" i="46"/>
  <c r="P23" i="46"/>
  <c r="P21" i="46"/>
  <c r="P19" i="46"/>
  <c r="P17" i="46"/>
  <c r="P15" i="46"/>
  <c r="P13" i="46"/>
  <c r="P248" i="46" s="1"/>
  <c r="P249" i="46" s="1"/>
  <c r="P95" i="46"/>
  <c r="P99" i="46"/>
  <c r="P103" i="46"/>
  <c r="P107" i="46"/>
  <c r="P111" i="46"/>
  <c r="P115" i="46"/>
  <c r="P119" i="46"/>
  <c r="P123" i="46"/>
  <c r="P127" i="46"/>
  <c r="P131" i="46"/>
  <c r="P135" i="46"/>
  <c r="P139" i="46"/>
  <c r="P143" i="46"/>
  <c r="P147" i="46"/>
  <c r="P151" i="46"/>
  <c r="P155" i="46"/>
  <c r="P159" i="46"/>
  <c r="P163" i="46"/>
  <c r="P166" i="46"/>
  <c r="P96" i="46"/>
  <c r="P100" i="46"/>
  <c r="P104" i="46"/>
  <c r="P108" i="46"/>
  <c r="P112" i="46"/>
  <c r="P116" i="46"/>
  <c r="P120" i="46"/>
  <c r="P124" i="46"/>
  <c r="P129" i="46"/>
  <c r="P133" i="46"/>
  <c r="P137" i="46"/>
  <c r="P141" i="46"/>
  <c r="P145" i="46"/>
  <c r="P149" i="46"/>
  <c r="P153" i="46"/>
  <c r="P157" i="46"/>
  <c r="P161" i="46"/>
  <c r="P165" i="46"/>
  <c r="P231" i="46"/>
  <c r="P233" i="46"/>
  <c r="P244" i="46"/>
  <c r="P242" i="46"/>
  <c r="P240" i="46"/>
  <c r="P238" i="46"/>
  <c r="P236" i="46"/>
  <c r="P228" i="46"/>
  <c r="P226" i="46"/>
  <c r="P223" i="46"/>
  <c r="P219" i="46"/>
  <c r="P246" i="46"/>
  <c r="P235" i="46"/>
  <c r="P225" i="46"/>
  <c r="P221" i="46"/>
  <c r="P217" i="46"/>
  <c r="P213" i="46"/>
  <c r="P209" i="46"/>
  <c r="P205" i="46"/>
  <c r="P201" i="46"/>
  <c r="P197" i="46"/>
  <c r="P193" i="46"/>
  <c r="P189" i="46"/>
  <c r="P185" i="46"/>
  <c r="P181" i="46"/>
  <c r="P177" i="46"/>
  <c r="P173" i="46"/>
  <c r="P169" i="46"/>
  <c r="P212" i="46"/>
  <c r="P208" i="46"/>
  <c r="P204" i="46"/>
  <c r="P200" i="46"/>
  <c r="P196" i="46"/>
  <c r="P192" i="46"/>
  <c r="P188" i="46"/>
  <c r="P184" i="46"/>
  <c r="P180" i="46"/>
  <c r="P176" i="46"/>
  <c r="P172" i="46"/>
  <c r="P168" i="46"/>
  <c r="P92" i="46"/>
  <c r="P90" i="46"/>
  <c r="P88" i="46"/>
  <c r="P86" i="46"/>
  <c r="P84" i="46"/>
  <c r="P82" i="46"/>
  <c r="P80" i="46"/>
  <c r="P78" i="46"/>
  <c r="P76" i="46"/>
  <c r="P74" i="46"/>
  <c r="P72" i="46"/>
  <c r="P70" i="46"/>
  <c r="P68" i="46"/>
  <c r="P66" i="46"/>
  <c r="P64" i="46"/>
  <c r="P62" i="46"/>
  <c r="P60" i="46"/>
  <c r="P58" i="46"/>
  <c r="P56" i="46"/>
  <c r="P54" i="46"/>
  <c r="P52" i="46"/>
  <c r="P50" i="46"/>
  <c r="P48" i="46"/>
  <c r="P46" i="46"/>
  <c r="P44" i="46"/>
  <c r="P42" i="46"/>
  <c r="P40" i="46"/>
  <c r="P38" i="46"/>
  <c r="P36" i="46"/>
  <c r="P34" i="46"/>
  <c r="P32" i="46"/>
  <c r="P30" i="46"/>
  <c r="P28" i="46"/>
  <c r="P26" i="46"/>
  <c r="P24" i="46"/>
  <c r="P22" i="46"/>
  <c r="P20" i="46"/>
  <c r="P18" i="46"/>
  <c r="P16" i="46"/>
  <c r="P14" i="46"/>
  <c r="P93" i="46"/>
  <c r="P97" i="46"/>
  <c r="P101" i="46"/>
  <c r="P105" i="46"/>
  <c r="P109" i="46"/>
  <c r="P113" i="46"/>
  <c r="P117" i="46"/>
  <c r="P121" i="46"/>
  <c r="P125" i="46"/>
  <c r="P128" i="46"/>
  <c r="P132" i="46"/>
  <c r="P136" i="46"/>
  <c r="P140" i="46"/>
  <c r="P144" i="46"/>
  <c r="P148" i="46"/>
  <c r="P152" i="46"/>
  <c r="P156" i="46"/>
  <c r="P160" i="46"/>
  <c r="P164" i="46"/>
  <c r="P94" i="46"/>
  <c r="P98" i="46"/>
  <c r="P102" i="46"/>
  <c r="P106" i="46"/>
  <c r="P110" i="46"/>
  <c r="P114" i="46"/>
  <c r="P118" i="46"/>
  <c r="P122" i="46"/>
  <c r="P126" i="46"/>
  <c r="P130" i="46"/>
  <c r="P134" i="46"/>
  <c r="P138" i="46"/>
  <c r="P142" i="46"/>
  <c r="P146" i="46"/>
  <c r="P150" i="46"/>
  <c r="P154" i="46"/>
  <c r="P158" i="46"/>
  <c r="P162" i="46"/>
  <c r="P230" i="46"/>
  <c r="P232" i="46"/>
  <c r="AC260" i="42"/>
  <c r="AC248" i="42"/>
  <c r="AC246" i="42"/>
  <c r="AC243" i="42"/>
  <c r="AC238" i="42"/>
  <c r="AC236" i="42"/>
  <c r="AC183" i="42"/>
  <c r="AC182" i="42"/>
  <c r="AC181" i="42"/>
  <c r="AC180" i="42"/>
  <c r="AC179" i="42"/>
  <c r="AC178" i="42"/>
  <c r="AC177" i="42"/>
  <c r="AC176" i="42"/>
  <c r="AC175" i="42"/>
  <c r="AC259" i="42"/>
  <c r="AC257" i="42"/>
  <c r="AC255" i="42"/>
  <c r="AC253" i="42"/>
  <c r="AC251" i="42"/>
  <c r="AC249" i="42"/>
  <c r="AC247" i="42"/>
  <c r="AC245" i="42"/>
  <c r="AC242" i="42"/>
  <c r="AC239" i="42"/>
  <c r="AC237" i="42"/>
  <c r="AC235" i="42"/>
  <c r="AC234" i="42"/>
  <c r="AC233" i="42"/>
  <c r="AC232" i="42"/>
  <c r="AC231" i="42"/>
  <c r="AC230" i="42"/>
  <c r="AC229" i="42"/>
  <c r="AC228" i="42"/>
  <c r="AC227" i="42"/>
  <c r="AC226" i="42"/>
  <c r="AC225" i="42"/>
  <c r="AC224" i="42"/>
  <c r="AC223" i="42"/>
  <c r="AC222" i="42"/>
  <c r="AC221" i="42"/>
  <c r="AC220" i="42"/>
  <c r="AC219" i="42"/>
  <c r="AC218" i="42"/>
  <c r="AC217" i="42"/>
  <c r="AC216" i="42"/>
  <c r="AC215" i="42"/>
  <c r="AC214" i="42"/>
  <c r="AC213" i="42"/>
  <c r="AC212" i="42"/>
  <c r="AC211" i="42"/>
  <c r="AC210" i="42"/>
  <c r="AC209" i="42"/>
  <c r="AC208" i="42"/>
  <c r="AC207" i="42"/>
  <c r="AC206" i="42"/>
  <c r="AC205" i="42"/>
  <c r="AC204" i="42"/>
  <c r="AC203" i="42"/>
  <c r="AC202" i="42"/>
  <c r="AC201" i="42"/>
  <c r="AC200" i="42"/>
  <c r="AC199" i="42"/>
  <c r="AC198" i="42"/>
  <c r="AC197" i="42"/>
  <c r="AC196" i="42"/>
  <c r="AC195" i="42"/>
  <c r="AC194" i="42"/>
  <c r="AC193" i="42"/>
  <c r="AC192" i="42"/>
  <c r="AC191" i="42"/>
  <c r="AC190" i="42"/>
  <c r="AC188" i="42"/>
  <c r="AC186" i="42"/>
  <c r="AC184" i="42"/>
  <c r="AC174" i="42"/>
  <c r="AC173" i="42"/>
  <c r="AC172" i="42"/>
  <c r="AC171" i="42"/>
  <c r="AC170" i="42"/>
  <c r="AC169" i="42"/>
  <c r="AC168" i="42"/>
  <c r="AC167" i="42"/>
  <c r="AC166" i="42"/>
  <c r="AC165" i="42"/>
  <c r="AC164" i="42"/>
  <c r="AC163" i="42"/>
  <c r="AC162" i="42"/>
  <c r="AC161" i="42"/>
  <c r="AC160" i="42"/>
  <c r="AC159" i="42"/>
  <c r="AC158" i="42"/>
  <c r="AC157" i="42"/>
  <c r="AC156" i="42"/>
  <c r="AC155" i="42"/>
  <c r="AC154" i="42"/>
  <c r="AC153" i="42"/>
  <c r="AC152" i="42"/>
  <c r="AC151" i="42"/>
  <c r="AC150" i="42"/>
  <c r="AC149" i="42"/>
  <c r="AC148" i="42"/>
  <c r="AC147" i="42"/>
  <c r="AC146" i="42"/>
  <c r="AC145" i="42"/>
  <c r="AC144" i="42"/>
  <c r="AC143" i="42"/>
  <c r="AC142" i="42"/>
  <c r="AC141" i="42"/>
  <c r="AC140" i="42"/>
  <c r="AC139" i="42"/>
  <c r="AC138" i="42"/>
  <c r="AC137" i="42"/>
  <c r="AC136" i="42"/>
  <c r="AC135" i="42"/>
  <c r="AC134" i="42"/>
  <c r="AC133" i="42"/>
  <c r="AC132" i="42"/>
  <c r="AC131" i="42"/>
  <c r="AC130" i="42"/>
  <c r="AC129" i="42"/>
  <c r="AC128" i="42"/>
  <c r="AC127" i="42"/>
  <c r="AC126" i="42"/>
  <c r="AC125" i="42"/>
  <c r="AC124" i="42"/>
  <c r="AC123" i="42"/>
  <c r="AC122" i="42"/>
  <c r="AC121" i="42"/>
  <c r="AC120" i="42"/>
  <c r="AC119" i="42"/>
  <c r="AC118" i="42"/>
  <c r="AC117" i="42"/>
  <c r="AC116" i="42"/>
  <c r="AC115" i="42"/>
  <c r="AC114" i="42"/>
  <c r="AC113" i="42"/>
  <c r="AC112" i="42"/>
  <c r="AC111" i="42"/>
  <c r="AC110" i="42"/>
  <c r="AC109" i="42"/>
  <c r="AC108" i="42"/>
  <c r="AC107" i="42"/>
  <c r="AC106" i="42"/>
  <c r="AC105" i="42"/>
  <c r="AC104" i="42"/>
  <c r="AC103" i="42"/>
  <c r="AC102" i="42"/>
  <c r="AC101" i="42"/>
  <c r="AC100" i="42"/>
  <c r="AC99" i="42"/>
  <c r="AC98" i="42"/>
  <c r="AC97" i="42"/>
  <c r="AC96" i="42"/>
  <c r="AC95" i="42"/>
  <c r="AC189" i="42"/>
  <c r="AC187" i="42"/>
  <c r="AC185" i="42"/>
  <c r="AC94" i="42"/>
  <c r="AC93" i="42"/>
  <c r="AC92" i="42"/>
  <c r="AC91" i="42"/>
  <c r="AC90" i="42"/>
  <c r="AC89" i="42"/>
  <c r="AC88" i="42"/>
  <c r="AC87" i="42"/>
  <c r="AC86" i="42"/>
  <c r="AC85" i="42"/>
  <c r="AC84" i="42"/>
  <c r="AC83" i="42"/>
  <c r="AC82" i="42"/>
  <c r="AC81" i="42"/>
  <c r="AC80" i="42"/>
  <c r="AC79" i="42"/>
  <c r="AC78" i="42"/>
  <c r="AC77" i="42"/>
  <c r="AC76" i="42"/>
  <c r="AC75" i="42"/>
  <c r="AC74" i="42"/>
  <c r="AC73" i="42"/>
  <c r="AC72" i="42"/>
  <c r="AC71" i="42"/>
  <c r="AC70" i="42"/>
  <c r="AC69" i="42"/>
  <c r="AC68" i="42"/>
  <c r="AC67" i="42"/>
  <c r="AC66" i="42"/>
  <c r="AC65" i="42"/>
  <c r="AC64" i="42"/>
  <c r="AC63" i="42"/>
  <c r="AC62" i="42"/>
  <c r="AC61" i="42"/>
  <c r="AC60" i="42"/>
  <c r="AC59" i="42"/>
  <c r="AC58" i="42"/>
  <c r="AC57" i="42"/>
  <c r="AC56" i="42"/>
  <c r="AC55" i="42"/>
  <c r="AC54" i="42"/>
  <c r="AC53" i="42"/>
  <c r="AC52" i="42"/>
  <c r="AC51" i="42"/>
  <c r="AC50" i="42"/>
  <c r="AC49" i="42"/>
  <c r="AC48" i="42"/>
  <c r="AC47" i="42"/>
  <c r="AC46" i="42"/>
  <c r="AC45" i="42"/>
  <c r="AC44" i="42"/>
  <c r="AC43" i="42"/>
  <c r="AC42" i="42"/>
  <c r="AC41" i="42"/>
  <c r="AC40" i="42"/>
  <c r="AC39" i="42"/>
  <c r="AC38" i="42"/>
  <c r="AC37" i="42"/>
  <c r="AC36" i="42"/>
  <c r="AC35" i="42"/>
  <c r="AC34" i="42"/>
  <c r="AC33" i="42"/>
  <c r="AC32" i="42"/>
  <c r="AC31" i="42"/>
  <c r="AC30" i="42"/>
  <c r="AC29" i="42"/>
  <c r="AC28" i="42"/>
  <c r="AC27" i="42"/>
  <c r="AC26" i="42"/>
  <c r="AC25" i="42"/>
  <c r="AC24" i="42"/>
  <c r="AC23" i="42"/>
  <c r="AC22" i="42"/>
  <c r="AC21" i="42"/>
  <c r="AC20" i="42"/>
  <c r="AC19" i="42"/>
  <c r="AC18" i="42"/>
  <c r="AC17" i="42"/>
  <c r="AC16" i="42"/>
  <c r="AC15" i="42"/>
  <c r="AC14" i="42"/>
  <c r="AC13" i="42"/>
  <c r="AC241" i="42"/>
  <c r="AC252" i="42"/>
  <c r="AC256" i="42"/>
  <c r="AC244" i="42"/>
  <c r="AC240" i="42"/>
  <c r="AC250" i="42"/>
  <c r="AC254" i="42"/>
  <c r="AC258" i="42"/>
  <c r="AB246" i="46"/>
  <c r="AB244" i="46"/>
  <c r="AB243" i="46"/>
  <c r="AB234" i="46"/>
  <c r="AB230" i="46"/>
  <c r="AB228" i="46"/>
  <c r="AB227" i="46"/>
  <c r="AB224" i="46"/>
  <c r="AB223" i="46"/>
  <c r="AB221" i="46"/>
  <c r="AB219" i="46"/>
  <c r="AB217" i="46"/>
  <c r="AB215" i="46"/>
  <c r="AB213" i="46"/>
  <c r="AB211" i="46"/>
  <c r="AB209" i="46"/>
  <c r="AB207" i="46"/>
  <c r="AB205" i="46"/>
  <c r="AB203" i="46"/>
  <c r="AB201" i="46"/>
  <c r="AB199" i="46"/>
  <c r="AB197" i="46"/>
  <c r="AB195" i="46"/>
  <c r="AB193" i="46"/>
  <c r="AB191" i="46"/>
  <c r="AB189" i="46"/>
  <c r="AB187" i="46"/>
  <c r="AB185" i="46"/>
  <c r="AB183" i="46"/>
  <c r="AB181" i="46"/>
  <c r="AB179" i="46"/>
  <c r="AB177" i="46"/>
  <c r="AB175" i="46"/>
  <c r="AB173" i="46"/>
  <c r="AB171" i="46"/>
  <c r="AB169" i="46"/>
  <c r="AB167" i="46"/>
  <c r="AB164" i="46"/>
  <c r="AB162" i="46"/>
  <c r="AB160" i="46"/>
  <c r="AB158" i="46"/>
  <c r="AB156" i="46"/>
  <c r="AB154" i="46"/>
  <c r="AB152" i="46"/>
  <c r="AB150" i="46"/>
  <c r="AB148" i="46"/>
  <c r="AB146" i="46"/>
  <c r="AB144" i="46"/>
  <c r="AB142" i="46"/>
  <c r="AB140" i="46"/>
  <c r="AB138" i="46"/>
  <c r="AB136" i="46"/>
  <c r="AB134" i="46"/>
  <c r="AB132" i="46"/>
  <c r="AB130" i="46"/>
  <c r="AB128" i="46"/>
  <c r="AB126" i="46"/>
  <c r="AB124" i="46"/>
  <c r="AB122" i="46"/>
  <c r="AB120" i="46"/>
  <c r="AB118" i="46"/>
  <c r="AB116" i="46"/>
  <c r="AB114" i="46"/>
  <c r="AB112" i="46"/>
  <c r="AB110" i="46"/>
  <c r="AB108" i="46"/>
  <c r="AB106" i="46"/>
  <c r="AB104" i="46"/>
  <c r="AB102" i="46"/>
  <c r="AB100" i="46"/>
  <c r="AB98" i="46"/>
  <c r="AB96" i="46"/>
  <c r="AB94" i="46"/>
  <c r="AB92" i="46"/>
  <c r="AB90" i="46"/>
  <c r="AB88" i="46"/>
  <c r="AB86" i="46"/>
  <c r="AB84" i="46"/>
  <c r="AB82" i="46"/>
  <c r="AB80" i="46"/>
  <c r="AB78" i="46"/>
  <c r="AB76" i="46"/>
  <c r="AB74" i="46"/>
  <c r="AB72" i="46"/>
  <c r="AB70" i="46"/>
  <c r="AB68" i="46"/>
  <c r="AB66" i="46"/>
  <c r="AB64" i="46"/>
  <c r="AB62" i="46"/>
  <c r="AB60" i="46"/>
  <c r="AB58" i="46"/>
  <c r="AB56" i="46"/>
  <c r="AB54" i="46"/>
  <c r="AB52" i="46"/>
  <c r="AB50" i="46"/>
  <c r="AB48" i="46"/>
  <c r="AB46" i="46"/>
  <c r="AB44" i="46"/>
  <c r="AB42" i="46"/>
  <c r="AB40" i="46"/>
  <c r="AB38" i="46"/>
  <c r="AB36" i="46"/>
  <c r="AB34" i="46"/>
  <c r="AB32" i="46"/>
  <c r="AB30" i="46"/>
  <c r="AB28" i="46"/>
  <c r="AB26" i="46"/>
  <c r="AB245" i="46"/>
  <c r="AB242" i="46"/>
  <c r="AB241" i="46"/>
  <c r="AB240" i="46"/>
  <c r="AB239" i="46"/>
  <c r="AB238" i="46"/>
  <c r="AB237" i="46"/>
  <c r="AB236" i="46"/>
  <c r="AB235" i="46"/>
  <c r="AB232" i="46"/>
  <c r="AB231" i="46"/>
  <c r="AB229" i="46"/>
  <c r="AB226" i="46"/>
  <c r="AB225" i="46"/>
  <c r="AB222" i="46"/>
  <c r="AB220" i="46"/>
  <c r="AB218" i="46"/>
  <c r="AB216" i="46"/>
  <c r="AB214" i="46"/>
  <c r="AB212" i="46"/>
  <c r="AB210" i="46"/>
  <c r="AB208" i="46"/>
  <c r="AB206" i="46"/>
  <c r="AB204" i="46"/>
  <c r="AB202" i="46"/>
  <c r="AB200" i="46"/>
  <c r="AB198" i="46"/>
  <c r="AB196" i="46"/>
  <c r="AB194" i="46"/>
  <c r="AB192" i="46"/>
  <c r="AB190" i="46"/>
  <c r="AB188" i="46"/>
  <c r="AB186" i="46"/>
  <c r="AB184" i="46"/>
  <c r="AB182" i="46"/>
  <c r="AB180" i="46"/>
  <c r="AB178" i="46"/>
  <c r="AB176" i="46"/>
  <c r="AB174" i="46"/>
  <c r="AB172" i="46"/>
  <c r="AB170" i="46"/>
  <c r="AB168" i="46"/>
  <c r="AB166" i="46"/>
  <c r="AB165" i="46"/>
  <c r="AB163" i="46"/>
  <c r="AB161" i="46"/>
  <c r="AB159" i="46"/>
  <c r="AB157" i="46"/>
  <c r="AB155" i="46"/>
  <c r="AB153" i="46"/>
  <c r="AB151" i="46"/>
  <c r="AB149" i="46"/>
  <c r="AB147" i="46"/>
  <c r="AB145" i="46"/>
  <c r="AB143" i="46"/>
  <c r="AB141" i="46"/>
  <c r="AB139" i="46"/>
  <c r="AB137" i="46"/>
  <c r="AB135" i="46"/>
  <c r="AB133" i="46"/>
  <c r="AB131" i="46"/>
  <c r="AB129" i="46"/>
  <c r="AB127" i="46"/>
  <c r="AB123" i="46"/>
  <c r="AB119" i="46"/>
  <c r="AB115" i="46"/>
  <c r="AB111" i="46"/>
  <c r="AB107" i="46"/>
  <c r="AB103" i="46"/>
  <c r="AB99" i="46"/>
  <c r="AB95" i="46"/>
  <c r="AB91" i="46"/>
  <c r="AB87" i="46"/>
  <c r="AB83" i="46"/>
  <c r="AB79" i="46"/>
  <c r="AB75" i="46"/>
  <c r="AB71" i="46"/>
  <c r="AB67" i="46"/>
  <c r="AB63" i="46"/>
  <c r="AB59" i="46"/>
  <c r="AB55" i="46"/>
  <c r="AB51" i="46"/>
  <c r="AB47" i="46"/>
  <c r="AB43" i="46"/>
  <c r="AB39" i="46"/>
  <c r="AB35" i="46"/>
  <c r="AB31" i="46"/>
  <c r="AB27" i="46"/>
  <c r="AB24" i="46"/>
  <c r="AB22" i="46"/>
  <c r="AB20" i="46"/>
  <c r="AB18" i="46"/>
  <c r="AB16" i="46"/>
  <c r="AB14" i="46"/>
  <c r="AB125" i="46"/>
  <c r="AB121" i="46"/>
  <c r="AB117" i="46"/>
  <c r="AB113" i="46"/>
  <c r="AB109" i="46"/>
  <c r="AB105" i="46"/>
  <c r="AB101" i="46"/>
  <c r="AB97" i="46"/>
  <c r="AB93" i="46"/>
  <c r="AB89" i="46"/>
  <c r="AB85" i="46"/>
  <c r="AB81" i="46"/>
  <c r="AB77" i="46"/>
  <c r="AB73" i="46"/>
  <c r="AB69" i="46"/>
  <c r="AB65" i="46"/>
  <c r="AB61" i="46"/>
  <c r="AB57" i="46"/>
  <c r="AB53" i="46"/>
  <c r="AB49" i="46"/>
  <c r="AB45" i="46"/>
  <c r="AB41" i="46"/>
  <c r="AB37" i="46"/>
  <c r="AB33" i="46"/>
  <c r="AB29" i="46"/>
  <c r="AB25" i="46"/>
  <c r="AB23" i="46"/>
  <c r="AB21" i="46"/>
  <c r="AB19" i="46"/>
  <c r="AB17" i="46"/>
  <c r="AB15" i="46"/>
  <c r="AB13" i="46"/>
  <c r="AB248" i="46" s="1"/>
  <c r="AB233" i="46"/>
  <c r="AB256" i="36"/>
  <c r="AB255" i="36"/>
  <c r="AB254" i="36"/>
  <c r="AB253" i="36"/>
  <c r="AB252" i="36"/>
  <c r="AB251" i="36"/>
  <c r="AB250" i="36"/>
  <c r="AB249" i="36"/>
  <c r="AB248" i="36"/>
  <c r="AB247" i="36"/>
  <c r="AB246" i="36"/>
  <c r="AB245" i="36"/>
  <c r="AB244" i="36"/>
  <c r="AB243" i="36"/>
  <c r="AB242" i="36"/>
  <c r="AB241" i="36"/>
  <c r="AB240" i="36"/>
  <c r="AB239" i="36"/>
  <c r="AB237" i="36"/>
  <c r="AB236" i="36"/>
  <c r="AB235" i="36"/>
  <c r="AB233" i="36"/>
  <c r="AB232" i="36"/>
  <c r="AB231" i="36"/>
  <c r="AB230" i="36"/>
  <c r="AB229" i="36"/>
  <c r="AB228" i="36"/>
  <c r="AB227" i="36"/>
  <c r="AB226" i="36"/>
  <c r="AB225" i="36"/>
  <c r="AB224" i="36"/>
  <c r="AB223" i="36"/>
  <c r="AB222" i="36"/>
  <c r="AB221" i="36"/>
  <c r="AB220" i="36"/>
  <c r="AB219" i="36"/>
  <c r="AB218" i="36"/>
  <c r="AB217" i="36"/>
  <c r="AB216" i="36"/>
  <c r="AB215" i="36"/>
  <c r="AB214" i="36"/>
  <c r="AB213" i="36"/>
  <c r="AB212" i="36"/>
  <c r="AB211" i="36"/>
  <c r="AB210" i="36"/>
  <c r="AB234" i="36"/>
  <c r="AB181" i="36"/>
  <c r="AB209" i="36"/>
  <c r="AB208" i="36"/>
  <c r="AB207" i="36"/>
  <c r="AB206" i="36"/>
  <c r="AB205" i="36"/>
  <c r="AB204" i="36"/>
  <c r="AB203" i="36"/>
  <c r="AB202" i="36"/>
  <c r="AB201" i="36"/>
  <c r="AB200" i="36"/>
  <c r="AB199" i="36"/>
  <c r="AB198" i="36"/>
  <c r="AB197" i="36"/>
  <c r="AB196" i="36"/>
  <c r="AB195" i="36"/>
  <c r="AB194" i="36"/>
  <c r="AB193" i="36"/>
  <c r="AB192" i="36"/>
  <c r="AB191" i="36"/>
  <c r="AB190" i="36"/>
  <c r="AB189" i="36"/>
  <c r="AB188" i="36"/>
  <c r="AB187" i="36"/>
  <c r="AB186" i="36"/>
  <c r="AB185" i="36"/>
  <c r="AB184" i="36"/>
  <c r="AB183" i="36"/>
  <c r="AB182" i="36"/>
  <c r="AB180" i="36"/>
  <c r="AB179" i="36"/>
  <c r="AB178" i="36"/>
  <c r="AB177" i="36"/>
  <c r="AB176" i="36"/>
  <c r="AB175" i="36"/>
  <c r="AB174" i="36"/>
  <c r="AB173" i="36"/>
  <c r="AB172" i="36"/>
  <c r="AB171" i="36"/>
  <c r="AB170" i="36"/>
  <c r="AB169" i="36"/>
  <c r="AB168" i="36"/>
  <c r="AB167" i="36"/>
  <c r="AB166" i="36"/>
  <c r="AB165" i="36"/>
  <c r="AB164" i="36"/>
  <c r="AB163" i="36"/>
  <c r="AB162" i="36"/>
  <c r="AB161" i="36"/>
  <c r="AB160" i="36"/>
  <c r="AB159" i="36"/>
  <c r="AB158" i="36"/>
  <c r="AB157" i="36"/>
  <c r="AB156" i="36"/>
  <c r="AB155" i="36"/>
  <c r="AB154" i="36"/>
  <c r="AB153" i="36"/>
  <c r="AB152" i="36"/>
  <c r="AB151" i="36"/>
  <c r="AB150" i="36"/>
  <c r="AB149" i="36"/>
  <c r="AB148" i="36"/>
  <c r="AB147" i="36"/>
  <c r="AB146" i="36"/>
  <c r="AB145" i="36"/>
  <c r="AB144" i="36"/>
  <c r="AB143" i="36"/>
  <c r="AB142" i="36"/>
  <c r="AB141" i="36"/>
  <c r="AB140" i="36"/>
  <c r="AB139" i="36"/>
  <c r="AB138" i="36"/>
  <c r="AB137" i="36"/>
  <c r="AB136" i="36"/>
  <c r="AB135" i="36"/>
  <c r="AB134" i="36"/>
  <c r="AB133" i="36"/>
  <c r="AB132" i="36"/>
  <c r="AB131" i="36"/>
  <c r="AB130" i="36"/>
  <c r="AB129" i="36"/>
  <c r="AB128" i="36"/>
  <c r="AB127" i="36"/>
  <c r="AB126" i="36"/>
  <c r="AB125" i="36"/>
  <c r="AB124" i="36"/>
  <c r="AB123" i="36"/>
  <c r="AB122" i="36"/>
  <c r="AB121" i="36"/>
  <c r="AB120" i="36"/>
  <c r="AB119" i="36"/>
  <c r="AB118" i="36"/>
  <c r="AB117" i="36"/>
  <c r="AB116" i="36"/>
  <c r="AB115" i="36"/>
  <c r="AB114" i="36"/>
  <c r="AB113" i="36"/>
  <c r="AB112" i="36"/>
  <c r="AB111" i="36"/>
  <c r="AB110" i="36"/>
  <c r="AB109" i="36"/>
  <c r="AB108" i="36"/>
  <c r="AB107" i="36"/>
  <c r="AB106" i="36"/>
  <c r="AB105" i="36"/>
  <c r="AB104" i="36"/>
  <c r="AB103" i="36"/>
  <c r="AB102" i="36"/>
  <c r="AB101" i="36"/>
  <c r="AB100" i="36"/>
  <c r="AB99" i="36"/>
  <c r="AB98" i="36"/>
  <c r="AB97" i="36"/>
  <c r="AB96" i="36"/>
  <c r="AB95" i="36"/>
  <c r="AB94" i="36"/>
  <c r="AB93" i="36"/>
  <c r="AB92" i="36"/>
  <c r="AB91" i="36"/>
  <c r="AB90" i="36"/>
  <c r="AB89" i="36"/>
  <c r="AB88" i="36"/>
  <c r="AB87" i="36"/>
  <c r="AB86" i="36"/>
  <c r="AB85" i="36"/>
  <c r="AB84" i="36"/>
  <c r="AB83" i="36"/>
  <c r="AB82" i="36"/>
  <c r="AB81" i="36"/>
  <c r="AB80" i="36"/>
  <c r="AB79" i="36"/>
  <c r="AB78" i="36"/>
  <c r="AB77" i="36"/>
  <c r="AB76" i="36"/>
  <c r="AB75" i="36"/>
  <c r="AB74" i="36"/>
  <c r="AB73" i="36"/>
  <c r="AB72" i="36"/>
  <c r="AB71" i="36"/>
  <c r="AB70" i="36"/>
  <c r="AB69" i="36"/>
  <c r="AB68" i="36"/>
  <c r="AB67" i="36"/>
  <c r="AB66" i="36"/>
  <c r="AB65" i="36"/>
  <c r="AB64" i="36"/>
  <c r="AB63" i="36"/>
  <c r="AB62" i="36"/>
  <c r="AB61" i="36"/>
  <c r="AB60" i="36"/>
  <c r="AB59" i="36"/>
  <c r="AB58" i="36"/>
  <c r="AB57" i="36"/>
  <c r="AB56" i="36"/>
  <c r="AB55" i="36"/>
  <c r="AB54" i="36"/>
  <c r="AB53" i="36"/>
  <c r="AB52" i="36"/>
  <c r="AB51" i="36"/>
  <c r="AB50" i="36"/>
  <c r="AB49" i="36"/>
  <c r="AB48" i="36"/>
  <c r="AB47" i="36"/>
  <c r="AB46" i="36"/>
  <c r="AB45" i="36"/>
  <c r="AB44" i="36"/>
  <c r="AB43" i="36"/>
  <c r="AB42" i="36"/>
  <c r="AB41" i="36"/>
  <c r="AB40" i="36"/>
  <c r="AB39" i="36"/>
  <c r="AB38" i="36"/>
  <c r="AB37" i="36"/>
  <c r="AB36" i="36"/>
  <c r="AB35" i="36"/>
  <c r="AB34" i="36"/>
  <c r="AB33" i="36"/>
  <c r="AB32" i="36"/>
  <c r="AB31" i="36"/>
  <c r="AB30" i="36"/>
  <c r="AB29" i="36"/>
  <c r="AB28" i="36"/>
  <c r="AB27" i="36"/>
  <c r="AB26" i="36"/>
  <c r="AB25" i="36"/>
  <c r="AB24" i="36"/>
  <c r="AB23" i="36"/>
  <c r="AB22" i="36"/>
  <c r="AB21" i="36"/>
  <c r="AB20" i="36"/>
  <c r="AB19" i="36"/>
  <c r="AB18" i="36"/>
  <c r="AB17" i="36"/>
  <c r="AB16" i="36"/>
  <c r="AB15" i="36"/>
  <c r="AB14" i="36"/>
  <c r="AB13" i="36"/>
  <c r="AB238" i="36"/>
  <c r="Z260" i="42"/>
  <c r="Z259" i="42"/>
  <c r="Z258" i="42"/>
  <c r="Z257" i="42"/>
  <c r="Z256" i="42"/>
  <c r="Z255" i="42"/>
  <c r="Z254" i="42"/>
  <c r="Z253" i="42"/>
  <c r="Z252" i="42"/>
  <c r="Z251" i="42"/>
  <c r="Z250" i="42"/>
  <c r="Z249" i="42"/>
  <c r="Z247" i="42"/>
  <c r="Z245" i="42"/>
  <c r="Z242" i="42"/>
  <c r="Z239" i="42"/>
  <c r="Z237" i="42"/>
  <c r="Z235" i="42"/>
  <c r="Z234" i="42"/>
  <c r="Z233" i="42"/>
  <c r="Z232" i="42"/>
  <c r="Z231" i="42"/>
  <c r="Z230" i="42"/>
  <c r="Z229" i="42"/>
  <c r="Z228" i="42"/>
  <c r="Z227" i="42"/>
  <c r="Z226" i="42"/>
  <c r="Z225" i="42"/>
  <c r="Z224" i="42"/>
  <c r="Z223" i="42"/>
  <c r="Z222" i="42"/>
  <c r="Z221" i="42"/>
  <c r="Z220" i="42"/>
  <c r="Z219" i="42"/>
  <c r="Z218" i="42"/>
  <c r="Z217" i="42"/>
  <c r="Z216" i="42"/>
  <c r="Z215" i="42"/>
  <c r="Z214" i="42"/>
  <c r="Z213" i="42"/>
  <c r="Z212" i="42"/>
  <c r="Z211" i="42"/>
  <c r="Z210" i="42"/>
  <c r="Z209" i="42"/>
  <c r="Z208" i="42"/>
  <c r="Z207" i="42"/>
  <c r="Z206" i="42"/>
  <c r="Z205" i="42"/>
  <c r="Z204" i="42"/>
  <c r="Z203" i="42"/>
  <c r="Z202" i="42"/>
  <c r="Z201" i="42"/>
  <c r="Z200" i="42"/>
  <c r="Z199" i="42"/>
  <c r="Z198" i="42"/>
  <c r="Z197" i="42"/>
  <c r="Z196" i="42"/>
  <c r="Z195" i="42"/>
  <c r="Z194" i="42"/>
  <c r="Z193" i="42"/>
  <c r="Z192" i="42"/>
  <c r="Z191" i="42"/>
  <c r="Z190" i="42"/>
  <c r="Z189" i="42"/>
  <c r="Z188" i="42"/>
  <c r="Z187" i="42"/>
  <c r="Z186" i="42"/>
  <c r="Z185" i="42"/>
  <c r="Z184" i="42"/>
  <c r="Z248" i="42"/>
  <c r="Z246" i="42"/>
  <c r="Z243" i="42"/>
  <c r="Z241" i="42"/>
  <c r="Z240" i="42"/>
  <c r="Z238" i="42"/>
  <c r="Z236" i="42"/>
  <c r="Z94" i="42"/>
  <c r="Z93" i="42"/>
  <c r="Z92" i="42"/>
  <c r="Z91" i="42"/>
  <c r="Z90" i="42"/>
  <c r="Z89" i="42"/>
  <c r="Z88" i="42"/>
  <c r="Z87" i="42"/>
  <c r="Z86" i="42"/>
  <c r="Z85" i="42"/>
  <c r="Z84" i="42"/>
  <c r="Z83" i="42"/>
  <c r="Z82" i="42"/>
  <c r="Z81" i="42"/>
  <c r="Z80" i="42"/>
  <c r="Z79" i="42"/>
  <c r="Z78" i="42"/>
  <c r="Z77" i="42"/>
  <c r="Z76" i="42"/>
  <c r="Z75" i="42"/>
  <c r="Z74" i="42"/>
  <c r="Z73" i="42"/>
  <c r="Z72" i="42"/>
  <c r="Z71" i="42"/>
  <c r="Z183" i="42"/>
  <c r="Z182" i="42"/>
  <c r="Z181" i="42"/>
  <c r="Z180" i="42"/>
  <c r="Z179" i="42"/>
  <c r="Z178" i="42"/>
  <c r="Z177" i="42"/>
  <c r="Z176" i="42"/>
  <c r="Z175" i="42"/>
  <c r="Z174" i="42"/>
  <c r="Z173" i="42"/>
  <c r="Z172" i="42"/>
  <c r="Z171" i="42"/>
  <c r="Z170" i="42"/>
  <c r="Z169" i="42"/>
  <c r="Z168" i="42"/>
  <c r="Z167" i="42"/>
  <c r="Z166" i="42"/>
  <c r="Z165" i="42"/>
  <c r="Z164" i="42"/>
  <c r="Z163" i="42"/>
  <c r="Z162" i="42"/>
  <c r="Z161" i="42"/>
  <c r="Z160" i="42"/>
  <c r="Z159" i="42"/>
  <c r="Z158" i="42"/>
  <c r="Z157" i="42"/>
  <c r="Z156" i="42"/>
  <c r="Z155" i="42"/>
  <c r="Z154" i="42"/>
  <c r="Z153" i="42"/>
  <c r="Z152" i="42"/>
  <c r="Z151" i="42"/>
  <c r="Z150" i="42"/>
  <c r="Z149" i="42"/>
  <c r="Z148" i="42"/>
  <c r="Z147" i="42"/>
  <c r="Z146" i="42"/>
  <c r="Z145" i="42"/>
  <c r="Z144" i="42"/>
  <c r="Z143" i="42"/>
  <c r="Z142" i="42"/>
  <c r="Z141" i="42"/>
  <c r="Z140" i="42"/>
  <c r="Z139" i="42"/>
  <c r="Z138" i="42"/>
  <c r="Z137" i="42"/>
  <c r="Z136" i="42"/>
  <c r="Z135" i="42"/>
  <c r="Z134" i="42"/>
  <c r="Z133" i="42"/>
  <c r="Z132" i="42"/>
  <c r="Z131" i="42"/>
  <c r="Z130" i="42"/>
  <c r="Z129" i="42"/>
  <c r="Z128" i="42"/>
  <c r="Z127" i="42"/>
  <c r="Z126" i="42"/>
  <c r="Z125" i="42"/>
  <c r="Z124" i="42"/>
  <c r="Z123" i="42"/>
  <c r="Z122" i="42"/>
  <c r="Z121" i="42"/>
  <c r="Z120" i="42"/>
  <c r="Z119" i="42"/>
  <c r="Z118" i="42"/>
  <c r="Z117" i="42"/>
  <c r="Z116" i="42"/>
  <c r="Z115" i="42"/>
  <c r="Z114" i="42"/>
  <c r="Z113" i="42"/>
  <c r="Z112" i="42"/>
  <c r="Z111" i="42"/>
  <c r="Z110" i="42"/>
  <c r="Z109" i="42"/>
  <c r="Z108" i="42"/>
  <c r="Z107" i="42"/>
  <c r="Z106" i="42"/>
  <c r="Z105" i="42"/>
  <c r="Z104" i="42"/>
  <c r="Z103" i="42"/>
  <c r="Z102" i="42"/>
  <c r="Z101" i="42"/>
  <c r="Z100" i="42"/>
  <c r="Z99" i="42"/>
  <c r="Z98" i="42"/>
  <c r="Z97" i="42"/>
  <c r="Z96" i="42"/>
  <c r="Z95" i="42"/>
  <c r="Z29" i="42"/>
  <c r="Z28" i="42"/>
  <c r="Z27" i="42"/>
  <c r="Z26" i="42"/>
  <c r="Z25" i="42"/>
  <c r="Z24" i="42"/>
  <c r="Z23" i="42"/>
  <c r="Z22" i="42"/>
  <c r="Z21" i="42"/>
  <c r="Z20" i="42"/>
  <c r="Z19" i="42"/>
  <c r="Z18" i="42"/>
  <c r="Z17" i="42"/>
  <c r="Z16" i="42"/>
  <c r="Z15" i="42"/>
  <c r="Z14" i="42"/>
  <c r="Z13" i="42"/>
  <c r="Z70" i="42"/>
  <c r="Z69" i="42"/>
  <c r="Z68" i="42"/>
  <c r="Z67" i="42"/>
  <c r="Z66" i="42"/>
  <c r="Z65" i="42"/>
  <c r="Z64" i="42"/>
  <c r="Z63" i="42"/>
  <c r="Z62" i="42"/>
  <c r="Z61" i="42"/>
  <c r="Z60" i="42"/>
  <c r="Z59" i="42"/>
  <c r="Z58" i="42"/>
  <c r="Z57" i="42"/>
  <c r="Z56" i="42"/>
  <c r="Z55" i="42"/>
  <c r="Z54" i="42"/>
  <c r="Z53" i="42"/>
  <c r="Z52" i="42"/>
  <c r="Z51" i="42"/>
  <c r="Z50" i="42"/>
  <c r="Z49" i="42"/>
  <c r="Z48" i="42"/>
  <c r="Z47" i="42"/>
  <c r="Z46" i="42"/>
  <c r="Z45" i="42"/>
  <c r="Z44" i="42"/>
  <c r="Z43" i="42"/>
  <c r="Z42" i="42"/>
  <c r="Z41" i="42"/>
  <c r="Z40" i="42"/>
  <c r="Z39" i="42"/>
  <c r="Z38" i="42"/>
  <c r="Z37" i="42"/>
  <c r="Z36" i="42"/>
  <c r="Z35" i="42"/>
  <c r="Z34" i="42"/>
  <c r="Z33" i="42"/>
  <c r="Z32" i="42"/>
  <c r="Z31" i="42"/>
  <c r="Z30" i="42"/>
  <c r="Z262" i="42"/>
  <c r="Z244" i="42"/>
  <c r="AC268" i="42"/>
  <c r="Y183" i="42"/>
  <c r="Y182" i="42"/>
  <c r="Y181" i="42"/>
  <c r="Y180" i="42"/>
  <c r="Y179" i="42"/>
  <c r="Y178" i="42"/>
  <c r="Y177" i="42"/>
  <c r="Y176" i="42"/>
  <c r="Y175" i="42"/>
  <c r="Y235" i="42"/>
  <c r="Y234" i="42"/>
  <c r="Y233" i="42"/>
  <c r="Y232" i="42"/>
  <c r="Y231" i="42"/>
  <c r="Y230" i="42"/>
  <c r="Y229" i="42"/>
  <c r="Y228" i="42"/>
  <c r="Y227" i="42"/>
  <c r="Y226" i="42"/>
  <c r="Y225" i="42"/>
  <c r="Y224" i="42"/>
  <c r="Y223" i="42"/>
  <c r="Y222" i="42"/>
  <c r="Y221" i="42"/>
  <c r="Y220" i="42"/>
  <c r="Y219" i="42"/>
  <c r="Y218" i="42"/>
  <c r="Y217" i="42"/>
  <c r="Y216" i="42"/>
  <c r="Y215" i="42"/>
  <c r="Y214" i="42"/>
  <c r="Y213" i="42"/>
  <c r="Y212" i="42"/>
  <c r="Y211" i="42"/>
  <c r="Y210" i="42"/>
  <c r="Y209" i="42"/>
  <c r="Y208" i="42"/>
  <c r="Y207" i="42"/>
  <c r="Y206" i="42"/>
  <c r="Y205" i="42"/>
  <c r="Y204" i="42"/>
  <c r="Y203" i="42"/>
  <c r="Y202" i="42"/>
  <c r="Y201" i="42"/>
  <c r="Y200" i="42"/>
  <c r="Y199" i="42"/>
  <c r="Y198" i="42"/>
  <c r="Y197" i="42"/>
  <c r="Y196" i="42"/>
  <c r="Y195" i="42"/>
  <c r="Y194" i="42"/>
  <c r="Y193" i="42"/>
  <c r="Y192" i="42"/>
  <c r="Y191" i="42"/>
  <c r="Y190" i="42"/>
  <c r="Y188" i="42"/>
  <c r="Y186" i="42"/>
  <c r="Y184" i="42"/>
  <c r="Y174" i="42"/>
  <c r="Y173" i="42"/>
  <c r="Y172" i="42"/>
  <c r="Y171" i="42"/>
  <c r="Y170" i="42"/>
  <c r="Y169" i="42"/>
  <c r="Y168" i="42"/>
  <c r="Y167" i="42"/>
  <c r="Y166" i="42"/>
  <c r="Y165" i="42"/>
  <c r="Y164" i="42"/>
  <c r="Y163" i="42"/>
  <c r="Y162" i="42"/>
  <c r="Y161" i="42"/>
  <c r="Y160" i="42"/>
  <c r="Y159" i="42"/>
  <c r="Y158" i="42"/>
  <c r="Y157" i="42"/>
  <c r="Y156" i="42"/>
  <c r="Y155" i="42"/>
  <c r="Y154" i="42"/>
  <c r="Y153" i="42"/>
  <c r="Y152" i="42"/>
  <c r="Y151" i="42"/>
  <c r="Y150" i="42"/>
  <c r="Y149" i="42"/>
  <c r="Y148" i="42"/>
  <c r="Y147" i="42"/>
  <c r="Y146" i="42"/>
  <c r="Y145" i="42"/>
  <c r="Y144" i="42"/>
  <c r="Y143" i="42"/>
  <c r="Y142" i="42"/>
  <c r="Y141" i="42"/>
  <c r="Y140" i="42"/>
  <c r="Y139" i="42"/>
  <c r="Y138" i="42"/>
  <c r="Y137" i="42"/>
  <c r="Y136" i="42"/>
  <c r="Y135" i="42"/>
  <c r="Y134" i="42"/>
  <c r="Y133" i="42"/>
  <c r="Y132" i="42"/>
  <c r="Y131" i="42"/>
  <c r="Y130" i="42"/>
  <c r="Y129" i="42"/>
  <c r="Y128" i="42"/>
  <c r="Y127" i="42"/>
  <c r="Y126" i="42"/>
  <c r="Y125" i="42"/>
  <c r="Y124" i="42"/>
  <c r="Y123" i="42"/>
  <c r="Y122" i="42"/>
  <c r="Y121" i="42"/>
  <c r="Y120" i="42"/>
  <c r="Y119" i="42"/>
  <c r="Y118" i="42"/>
  <c r="Y117" i="42"/>
  <c r="Y116" i="42"/>
  <c r="Y115" i="42"/>
  <c r="Y114" i="42"/>
  <c r="Y113" i="42"/>
  <c r="Y112" i="42"/>
  <c r="Y111" i="42"/>
  <c r="Y110" i="42"/>
  <c r="Y109" i="42"/>
  <c r="Y108" i="42"/>
  <c r="Y107" i="42"/>
  <c r="Y106" i="42"/>
  <c r="Y105" i="42"/>
  <c r="Y104" i="42"/>
  <c r="Y103" i="42"/>
  <c r="Y102" i="42"/>
  <c r="Y101" i="42"/>
  <c r="Y100" i="42"/>
  <c r="Y99" i="42"/>
  <c r="Y98" i="42"/>
  <c r="Y97" i="42"/>
  <c r="Y96" i="42"/>
  <c r="Y95" i="42"/>
  <c r="Y189" i="42"/>
  <c r="Y187" i="42"/>
  <c r="Y185" i="42"/>
  <c r="Y94" i="42"/>
  <c r="Y93" i="42"/>
  <c r="Y92" i="42"/>
  <c r="Y91" i="42"/>
  <c r="Y90" i="42"/>
  <c r="Y89" i="42"/>
  <c r="Y88" i="42"/>
  <c r="Y87" i="42"/>
  <c r="Y86" i="42"/>
  <c r="Y85" i="42"/>
  <c r="Y84" i="42"/>
  <c r="Y83" i="42"/>
  <c r="Y82" i="42"/>
  <c r="Y81" i="42"/>
  <c r="Y80" i="42"/>
  <c r="Y79" i="42"/>
  <c r="Y78" i="42"/>
  <c r="Y77" i="42"/>
  <c r="Y76" i="42"/>
  <c r="Y75" i="42"/>
  <c r="Y74" i="42"/>
  <c r="Y73" i="42"/>
  <c r="Y72" i="42"/>
  <c r="Y71" i="42"/>
  <c r="Y70" i="42"/>
  <c r="Y69" i="42"/>
  <c r="Y68" i="42"/>
  <c r="Y67" i="42"/>
  <c r="Y66" i="42"/>
  <c r="Y65" i="42"/>
  <c r="Y64" i="42"/>
  <c r="Y63" i="42"/>
  <c r="Y62" i="42"/>
  <c r="Y61" i="42"/>
  <c r="Y60" i="42"/>
  <c r="Y59" i="42"/>
  <c r="Y58" i="42"/>
  <c r="Y57" i="42"/>
  <c r="Y56" i="42"/>
  <c r="Y55" i="42"/>
  <c r="Y54" i="42"/>
  <c r="Y53" i="42"/>
  <c r="Y52" i="42"/>
  <c r="Y51" i="42"/>
  <c r="Y50" i="42"/>
  <c r="Y49" i="42"/>
  <c r="Y48" i="42"/>
  <c r="Y47" i="42"/>
  <c r="Y46" i="42"/>
  <c r="Y45" i="42"/>
  <c r="Y44" i="42"/>
  <c r="Y43" i="42"/>
  <c r="Y42" i="42"/>
  <c r="Y41" i="42"/>
  <c r="Y40" i="42"/>
  <c r="Y39" i="42"/>
  <c r="Y38" i="42"/>
  <c r="Y37" i="42"/>
  <c r="Y36" i="42"/>
  <c r="Y35" i="42"/>
  <c r="Y34" i="42"/>
  <c r="Y33" i="42"/>
  <c r="Y32" i="42"/>
  <c r="Y31" i="42"/>
  <c r="Y30" i="42"/>
  <c r="Y29" i="42"/>
  <c r="Y28" i="42"/>
  <c r="Y27" i="42"/>
  <c r="Y26" i="42"/>
  <c r="Y25" i="42"/>
  <c r="Y24" i="42"/>
  <c r="Y23" i="42"/>
  <c r="Y22" i="42"/>
  <c r="Y21" i="42"/>
  <c r="Y20" i="42"/>
  <c r="Y19" i="42"/>
  <c r="Y18" i="42"/>
  <c r="Y17" i="42"/>
  <c r="Y16" i="42"/>
  <c r="Y15" i="42"/>
  <c r="Y14" i="42"/>
  <c r="Y13" i="42"/>
  <c r="Y236" i="42"/>
  <c r="Y238" i="42"/>
  <c r="Y241" i="42"/>
  <c r="Y243" i="42"/>
  <c r="Y246" i="42"/>
  <c r="Y248" i="42"/>
  <c r="Y257" i="42"/>
  <c r="Y251" i="42"/>
  <c r="Y259" i="42"/>
  <c r="Y244" i="42"/>
  <c r="Y253" i="42"/>
  <c r="Y237" i="42"/>
  <c r="Y239" i="42"/>
  <c r="Y242" i="42"/>
  <c r="Y245" i="42"/>
  <c r="Y247" i="42"/>
  <c r="Y249" i="42"/>
  <c r="Y240" i="42"/>
  <c r="Y255" i="42"/>
  <c r="Y250" i="42"/>
  <c r="Y252" i="42"/>
  <c r="Y254" i="42"/>
  <c r="Y256" i="42"/>
  <c r="Y258" i="42"/>
  <c r="Y260" i="42"/>
  <c r="AA245" i="46"/>
  <c r="AA242" i="46"/>
  <c r="AA241" i="46"/>
  <c r="AA240" i="46"/>
  <c r="AA239" i="46"/>
  <c r="AA238" i="46"/>
  <c r="AA237" i="46"/>
  <c r="AA236" i="46"/>
  <c r="AA235" i="46"/>
  <c r="AA232" i="46"/>
  <c r="AA231" i="46"/>
  <c r="AA229" i="46"/>
  <c r="AA226" i="46"/>
  <c r="AA225" i="46"/>
  <c r="AA222" i="46"/>
  <c r="AA220" i="46"/>
  <c r="AA218" i="46"/>
  <c r="AA216" i="46"/>
  <c r="AA214" i="46"/>
  <c r="AA212" i="46"/>
  <c r="AA210" i="46"/>
  <c r="AA208" i="46"/>
  <c r="AA206" i="46"/>
  <c r="AA204" i="46"/>
  <c r="AA202" i="46"/>
  <c r="AA200" i="46"/>
  <c r="AA198" i="46"/>
  <c r="AA196" i="46"/>
  <c r="AA194" i="46"/>
  <c r="AA192" i="46"/>
  <c r="AA190" i="46"/>
  <c r="AA188" i="46"/>
  <c r="AA186" i="46"/>
  <c r="AA184" i="46"/>
  <c r="AA182" i="46"/>
  <c r="AA180" i="46"/>
  <c r="AA178" i="46"/>
  <c r="AA176" i="46"/>
  <c r="AA174" i="46"/>
  <c r="AA172" i="46"/>
  <c r="AA170" i="46"/>
  <c r="AA168" i="46"/>
  <c r="AA166" i="46"/>
  <c r="AA165" i="46"/>
  <c r="AA163" i="46"/>
  <c r="AA161" i="46"/>
  <c r="AA159" i="46"/>
  <c r="AA157" i="46"/>
  <c r="AA155" i="46"/>
  <c r="AA153" i="46"/>
  <c r="AA151" i="46"/>
  <c r="AA149" i="46"/>
  <c r="AA147" i="46"/>
  <c r="AA145" i="46"/>
  <c r="AA143" i="46"/>
  <c r="AA141" i="46"/>
  <c r="AA139" i="46"/>
  <c r="AA137" i="46"/>
  <c r="AA135" i="46"/>
  <c r="AA133" i="46"/>
  <c r="AA131" i="46"/>
  <c r="AA129" i="46"/>
  <c r="AA127" i="46"/>
  <c r="AA125" i="46"/>
  <c r="AA123" i="46"/>
  <c r="AA121" i="46"/>
  <c r="AA119" i="46"/>
  <c r="AA117" i="46"/>
  <c r="AA115" i="46"/>
  <c r="AA113" i="46"/>
  <c r="AA111" i="46"/>
  <c r="AA109" i="46"/>
  <c r="AA107" i="46"/>
  <c r="AA105" i="46"/>
  <c r="AA103" i="46"/>
  <c r="AA101" i="46"/>
  <c r="AA99" i="46"/>
  <c r="AA97" i="46"/>
  <c r="AA95" i="46"/>
  <c r="AA93" i="46"/>
  <c r="AA91" i="46"/>
  <c r="AA89" i="46"/>
  <c r="AA87" i="46"/>
  <c r="AA85" i="46"/>
  <c r="AA83" i="46"/>
  <c r="AA81" i="46"/>
  <c r="AA79" i="46"/>
  <c r="AA77" i="46"/>
  <c r="AA75" i="46"/>
  <c r="AA73" i="46"/>
  <c r="AA71" i="46"/>
  <c r="AA69" i="46"/>
  <c r="AA67" i="46"/>
  <c r="AA65" i="46"/>
  <c r="AA63" i="46"/>
  <c r="AA61" i="46"/>
  <c r="AA59" i="46"/>
  <c r="AA57" i="46"/>
  <c r="AA55" i="46"/>
  <c r="AA53" i="46"/>
  <c r="AA51" i="46"/>
  <c r="AA49" i="46"/>
  <c r="AA47" i="46"/>
  <c r="AA45" i="46"/>
  <c r="AA43" i="46"/>
  <c r="AA41" i="46"/>
  <c r="AA39" i="46"/>
  <c r="AA37" i="46"/>
  <c r="AA35" i="46"/>
  <c r="AA33" i="46"/>
  <c r="AA31" i="46"/>
  <c r="AA29" i="46"/>
  <c r="AA27" i="46"/>
  <c r="AA246" i="46"/>
  <c r="AA244" i="46"/>
  <c r="AA243" i="46"/>
  <c r="AA234" i="46"/>
  <c r="AA230" i="46"/>
  <c r="AA228" i="46"/>
  <c r="AA227" i="46"/>
  <c r="AA224" i="46"/>
  <c r="AA223" i="46"/>
  <c r="AA221" i="46"/>
  <c r="AA219" i="46"/>
  <c r="AA217" i="46"/>
  <c r="AA215" i="46"/>
  <c r="AA213" i="46"/>
  <c r="AA211" i="46"/>
  <c r="AA209" i="46"/>
  <c r="AA207" i="46"/>
  <c r="AA205" i="46"/>
  <c r="AA203" i="46"/>
  <c r="AA201" i="46"/>
  <c r="AA199" i="46"/>
  <c r="AA197" i="46"/>
  <c r="AA195" i="46"/>
  <c r="AA193" i="46"/>
  <c r="AA191" i="46"/>
  <c r="AA189" i="46"/>
  <c r="AA187" i="46"/>
  <c r="AA185" i="46"/>
  <c r="AA183" i="46"/>
  <c r="AA181" i="46"/>
  <c r="AA179" i="46"/>
  <c r="AA177" i="46"/>
  <c r="AA175" i="46"/>
  <c r="AA173" i="46"/>
  <c r="AA171" i="46"/>
  <c r="AA169" i="46"/>
  <c r="AA167" i="46"/>
  <c r="AA164" i="46"/>
  <c r="AA162" i="46"/>
  <c r="AA160" i="46"/>
  <c r="AA158" i="46"/>
  <c r="AA156" i="46"/>
  <c r="AA154" i="46"/>
  <c r="AA152" i="46"/>
  <c r="AA150" i="46"/>
  <c r="AA148" i="46"/>
  <c r="AA146" i="46"/>
  <c r="AA144" i="46"/>
  <c r="AA142" i="46"/>
  <c r="AA140" i="46"/>
  <c r="AA138" i="46"/>
  <c r="AA136" i="46"/>
  <c r="AA134" i="46"/>
  <c r="AA132" i="46"/>
  <c r="AA130" i="46"/>
  <c r="AA126" i="46"/>
  <c r="AA122" i="46"/>
  <c r="AA118" i="46"/>
  <c r="AA114" i="46"/>
  <c r="AA110" i="46"/>
  <c r="AA106" i="46"/>
  <c r="AA102" i="46"/>
  <c r="AA98" i="46"/>
  <c r="AA94" i="46"/>
  <c r="AA90" i="46"/>
  <c r="AA86" i="46"/>
  <c r="AA82" i="46"/>
  <c r="AA78" i="46"/>
  <c r="AA74" i="46"/>
  <c r="AA70" i="46"/>
  <c r="AA66" i="46"/>
  <c r="AA62" i="46"/>
  <c r="AA58" i="46"/>
  <c r="AA54" i="46"/>
  <c r="AA50" i="46"/>
  <c r="AA46" i="46"/>
  <c r="AA42" i="46"/>
  <c r="AA38" i="46"/>
  <c r="AA34" i="46"/>
  <c r="AA30" i="46"/>
  <c r="AA26" i="46"/>
  <c r="AA25" i="46"/>
  <c r="AA23" i="46"/>
  <c r="AA21" i="46"/>
  <c r="AA19" i="46"/>
  <c r="AA17" i="46"/>
  <c r="AA15" i="46"/>
  <c r="AA13" i="46"/>
  <c r="AA128" i="46"/>
  <c r="AA124" i="46"/>
  <c r="AA120" i="46"/>
  <c r="AA116" i="46"/>
  <c r="AA112" i="46"/>
  <c r="AA108" i="46"/>
  <c r="AA104" i="46"/>
  <c r="AA100" i="46"/>
  <c r="AA96" i="46"/>
  <c r="AA92" i="46"/>
  <c r="AA88" i="46"/>
  <c r="AA84" i="46"/>
  <c r="AA80" i="46"/>
  <c r="AA76" i="46"/>
  <c r="AA72" i="46"/>
  <c r="AA68" i="46"/>
  <c r="AA64" i="46"/>
  <c r="AA60" i="46"/>
  <c r="AA56" i="46"/>
  <c r="AA52" i="46"/>
  <c r="AA48" i="46"/>
  <c r="AA44" i="46"/>
  <c r="AA40" i="46"/>
  <c r="AA36" i="46"/>
  <c r="AA32" i="46"/>
  <c r="AA28" i="46"/>
  <c r="AA24" i="46"/>
  <c r="AA22" i="46"/>
  <c r="AA20" i="46"/>
  <c r="AA18" i="46"/>
  <c r="AA16" i="46"/>
  <c r="AA14" i="46"/>
  <c r="AA233" i="46"/>
  <c r="AA255" i="36"/>
  <c r="AA256" i="36"/>
  <c r="AA254" i="36"/>
  <c r="AA253" i="36"/>
  <c r="AA252" i="36"/>
  <c r="AA251" i="36"/>
  <c r="AA250" i="36"/>
  <c r="AA249" i="36"/>
  <c r="AA248" i="36"/>
  <c r="AA247" i="36"/>
  <c r="AA246" i="36"/>
  <c r="AA245" i="36"/>
  <c r="AA244" i="36"/>
  <c r="AA243" i="36"/>
  <c r="AA242" i="36"/>
  <c r="AA241" i="36"/>
  <c r="AA239" i="36"/>
  <c r="AA234" i="36"/>
  <c r="AA240" i="36"/>
  <c r="AA237" i="36"/>
  <c r="AA236" i="36"/>
  <c r="AA235" i="36"/>
  <c r="AA233" i="36"/>
  <c r="AA232" i="36"/>
  <c r="AA231" i="36"/>
  <c r="AA230" i="36"/>
  <c r="AA229" i="36"/>
  <c r="AA228" i="36"/>
  <c r="AA227" i="36"/>
  <c r="AA226" i="36"/>
  <c r="AA225" i="36"/>
  <c r="AA224" i="36"/>
  <c r="AA223" i="36"/>
  <c r="AA222" i="36"/>
  <c r="AA221" i="36"/>
  <c r="AA220" i="36"/>
  <c r="AA219" i="36"/>
  <c r="AA218" i="36"/>
  <c r="AA217" i="36"/>
  <c r="AA216" i="36"/>
  <c r="AA215" i="36"/>
  <c r="AA214" i="36"/>
  <c r="AA213" i="36"/>
  <c r="AA212" i="36"/>
  <c r="AA211" i="36"/>
  <c r="AA210" i="36"/>
  <c r="AA209" i="36"/>
  <c r="AA208" i="36"/>
  <c r="AA207" i="36"/>
  <c r="AA206" i="36"/>
  <c r="AA205" i="36"/>
  <c r="AA204" i="36"/>
  <c r="AA203" i="36"/>
  <c r="AA202" i="36"/>
  <c r="AA201" i="36"/>
  <c r="AA200" i="36"/>
  <c r="AA199" i="36"/>
  <c r="AA198" i="36"/>
  <c r="AA197" i="36"/>
  <c r="AA196" i="36"/>
  <c r="AA195" i="36"/>
  <c r="AA194" i="36"/>
  <c r="AA193" i="36"/>
  <c r="AA192" i="36"/>
  <c r="AA191" i="36"/>
  <c r="AA190" i="36"/>
  <c r="AA189" i="36"/>
  <c r="AA188" i="36"/>
  <c r="AA187" i="36"/>
  <c r="AA186" i="36"/>
  <c r="AA185" i="36"/>
  <c r="AA184" i="36"/>
  <c r="AA183" i="36"/>
  <c r="AA182" i="36"/>
  <c r="AA181" i="36"/>
  <c r="AA180" i="36"/>
  <c r="AA179" i="36"/>
  <c r="AA178" i="36"/>
  <c r="AA177" i="36"/>
  <c r="AA176" i="36"/>
  <c r="AA175" i="36"/>
  <c r="AA174" i="36"/>
  <c r="AA173" i="36"/>
  <c r="AA172" i="36"/>
  <c r="AA171" i="36"/>
  <c r="AA170" i="36"/>
  <c r="AA169" i="36"/>
  <c r="AA168" i="36"/>
  <c r="AA167" i="36"/>
  <c r="AA166" i="36"/>
  <c r="AA165" i="36"/>
  <c r="AA164" i="36"/>
  <c r="AA163" i="36"/>
  <c r="AA162" i="36"/>
  <c r="AA161" i="36"/>
  <c r="AA160" i="36"/>
  <c r="AA159" i="36"/>
  <c r="AA158" i="36"/>
  <c r="AA157" i="36"/>
  <c r="AA156" i="36"/>
  <c r="AA155" i="36"/>
  <c r="AA154" i="36"/>
  <c r="AA153" i="36"/>
  <c r="AA152" i="36"/>
  <c r="AA151" i="36"/>
  <c r="AA150" i="36"/>
  <c r="AA149" i="36"/>
  <c r="AA148" i="36"/>
  <c r="AA147" i="36"/>
  <c r="AA146" i="36"/>
  <c r="AA145" i="36"/>
  <c r="AA144" i="36"/>
  <c r="AA143" i="36"/>
  <c r="AA142" i="36"/>
  <c r="AA141" i="36"/>
  <c r="AA140" i="36"/>
  <c r="AA139" i="36"/>
  <c r="AA138" i="36"/>
  <c r="AA137" i="36"/>
  <c r="AA136" i="36"/>
  <c r="AA135" i="36"/>
  <c r="AA134" i="36"/>
  <c r="AA133" i="36"/>
  <c r="AA132" i="36"/>
  <c r="AA131" i="36"/>
  <c r="AA130" i="36"/>
  <c r="AA129" i="36"/>
  <c r="AA128" i="36"/>
  <c r="AA127" i="36"/>
  <c r="AA126" i="36"/>
  <c r="AA125" i="36"/>
  <c r="AA124" i="36"/>
  <c r="AA94" i="36"/>
  <c r="AA93" i="36"/>
  <c r="AA92" i="36"/>
  <c r="AA91" i="36"/>
  <c r="AA90" i="36"/>
  <c r="AA89" i="36"/>
  <c r="AA88" i="36"/>
  <c r="AA87" i="36"/>
  <c r="AA86" i="36"/>
  <c r="AA85" i="36"/>
  <c r="AA84" i="36"/>
  <c r="AA83" i="36"/>
  <c r="AA82" i="36"/>
  <c r="AA81" i="36"/>
  <c r="AA80" i="36"/>
  <c r="AA79" i="36"/>
  <c r="AA78" i="36"/>
  <c r="AA77" i="36"/>
  <c r="AA76" i="36"/>
  <c r="AA75" i="36"/>
  <c r="AA74" i="36"/>
  <c r="AA73" i="36"/>
  <c r="AA72" i="36"/>
  <c r="AA71" i="36"/>
  <c r="AA70" i="36"/>
  <c r="AA69" i="36"/>
  <c r="AA68" i="36"/>
  <c r="AA67" i="36"/>
  <c r="AA66" i="36"/>
  <c r="AA65" i="36"/>
  <c r="AA64" i="36"/>
  <c r="AA63" i="36"/>
  <c r="AA62" i="36"/>
  <c r="AA123" i="36"/>
  <c r="AA122" i="36"/>
  <c r="AA121" i="36"/>
  <c r="AA120" i="36"/>
  <c r="AA119" i="36"/>
  <c r="AA118" i="36"/>
  <c r="AA117" i="36"/>
  <c r="AA116" i="36"/>
  <c r="AA115" i="36"/>
  <c r="AA114" i="36"/>
  <c r="AA113" i="36"/>
  <c r="AA112" i="36"/>
  <c r="AA111" i="36"/>
  <c r="AA110" i="36"/>
  <c r="AA109" i="36"/>
  <c r="AA108" i="36"/>
  <c r="AA107" i="36"/>
  <c r="AA106" i="36"/>
  <c r="AA105" i="36"/>
  <c r="AA104" i="36"/>
  <c r="AA103" i="36"/>
  <c r="AA102" i="36"/>
  <c r="AA101" i="36"/>
  <c r="AA100" i="36"/>
  <c r="AA99" i="36"/>
  <c r="AA98" i="36"/>
  <c r="AA97" i="36"/>
  <c r="AA96" i="36"/>
  <c r="AA95" i="36"/>
  <c r="AA61" i="36"/>
  <c r="AA60" i="36"/>
  <c r="AA59" i="36"/>
  <c r="AA58" i="36"/>
  <c r="AA57" i="36"/>
  <c r="AA56" i="36"/>
  <c r="AA55" i="36"/>
  <c r="AA54" i="36"/>
  <c r="AA53" i="36"/>
  <c r="AA52" i="36"/>
  <c r="AA51" i="36"/>
  <c r="AA50" i="36"/>
  <c r="AA49" i="36"/>
  <c r="AA48" i="36"/>
  <c r="AA47" i="36"/>
  <c r="AA46" i="36"/>
  <c r="AA45" i="36"/>
  <c r="AA44" i="36"/>
  <c r="AA43" i="36"/>
  <c r="AA42" i="36"/>
  <c r="AA41" i="36"/>
  <c r="AA40" i="36"/>
  <c r="AA39" i="36"/>
  <c r="AA38" i="36"/>
  <c r="AA37" i="36"/>
  <c r="AA36" i="36"/>
  <c r="AA35" i="36"/>
  <c r="AA34" i="36"/>
  <c r="AA33" i="36"/>
  <c r="AA32" i="36"/>
  <c r="AA31" i="36"/>
  <c r="AA30" i="36"/>
  <c r="AA29" i="36"/>
  <c r="AA28" i="36"/>
  <c r="AA27" i="36"/>
  <c r="AA26" i="36"/>
  <c r="AA25" i="36"/>
  <c r="AA24" i="36"/>
  <c r="AA23" i="36"/>
  <c r="AA22" i="36"/>
  <c r="AA21" i="36"/>
  <c r="AA20" i="36"/>
  <c r="AA19" i="36"/>
  <c r="AA18" i="36"/>
  <c r="AA17" i="36"/>
  <c r="AA16" i="36"/>
  <c r="AA15" i="36"/>
  <c r="AA14" i="36"/>
  <c r="AA13" i="36"/>
  <c r="AA258" i="36" s="1"/>
  <c r="AA238" i="36"/>
  <c r="AC246" i="46"/>
  <c r="AC245" i="46"/>
  <c r="AC242" i="46"/>
  <c r="AC241" i="46"/>
  <c r="AC240" i="46"/>
  <c r="AC239" i="46"/>
  <c r="AC238" i="46"/>
  <c r="AC237" i="46"/>
  <c r="AC236" i="46"/>
  <c r="AC235" i="46"/>
  <c r="AC232" i="46"/>
  <c r="AC231" i="46"/>
  <c r="AC229" i="46"/>
  <c r="AC226" i="46"/>
  <c r="AC225" i="46"/>
  <c r="AC222" i="46"/>
  <c r="AC220" i="46"/>
  <c r="AC218" i="46"/>
  <c r="AC216" i="46"/>
  <c r="AC214" i="46"/>
  <c r="AC212" i="46"/>
  <c r="AC210" i="46"/>
  <c r="AC208" i="46"/>
  <c r="AC206" i="46"/>
  <c r="AC204" i="46"/>
  <c r="AC202" i="46"/>
  <c r="AC200" i="46"/>
  <c r="AC198" i="46"/>
  <c r="AC196" i="46"/>
  <c r="AC194" i="46"/>
  <c r="AC192" i="46"/>
  <c r="AC190" i="46"/>
  <c r="AC188" i="46"/>
  <c r="AC186" i="46"/>
  <c r="AC184" i="46"/>
  <c r="AC182" i="46"/>
  <c r="AC180" i="46"/>
  <c r="AC178" i="46"/>
  <c r="AC176" i="46"/>
  <c r="AC174" i="46"/>
  <c r="AC172" i="46"/>
  <c r="AC170" i="46"/>
  <c r="AC168" i="46"/>
  <c r="AC166" i="46"/>
  <c r="AC165" i="46"/>
  <c r="AC163" i="46"/>
  <c r="AC161" i="46"/>
  <c r="AC159" i="46"/>
  <c r="AC157" i="46"/>
  <c r="AC155" i="46"/>
  <c r="AC153" i="46"/>
  <c r="AC151" i="46"/>
  <c r="AC149" i="46"/>
  <c r="AC147" i="46"/>
  <c r="AC145" i="46"/>
  <c r="AC143" i="46"/>
  <c r="AC141" i="46"/>
  <c r="AC139" i="46"/>
  <c r="AC137" i="46"/>
  <c r="AC135" i="46"/>
  <c r="AC133" i="46"/>
  <c r="AC131" i="46"/>
  <c r="AC129" i="46"/>
  <c r="AC127" i="46"/>
  <c r="AC125" i="46"/>
  <c r="AC123" i="46"/>
  <c r="AC121" i="46"/>
  <c r="AC119" i="46"/>
  <c r="AC117" i="46"/>
  <c r="AC115" i="46"/>
  <c r="AC113" i="46"/>
  <c r="AC111" i="46"/>
  <c r="AC109" i="46"/>
  <c r="AC107" i="46"/>
  <c r="AC105" i="46"/>
  <c r="AC103" i="46"/>
  <c r="AC101" i="46"/>
  <c r="AC99" i="46"/>
  <c r="AC97" i="46"/>
  <c r="AC95" i="46"/>
  <c r="AC93" i="46"/>
  <c r="AC91" i="46"/>
  <c r="AC89" i="46"/>
  <c r="AC87" i="46"/>
  <c r="AC85" i="46"/>
  <c r="AC83" i="46"/>
  <c r="AC81" i="46"/>
  <c r="AC79" i="46"/>
  <c r="AC77" i="46"/>
  <c r="AC75" i="46"/>
  <c r="AC73" i="46"/>
  <c r="AC71" i="46"/>
  <c r="AC69" i="46"/>
  <c r="AC67" i="46"/>
  <c r="AC65" i="46"/>
  <c r="AC63" i="46"/>
  <c r="AC61" i="46"/>
  <c r="AC59" i="46"/>
  <c r="AC57" i="46"/>
  <c r="AC55" i="46"/>
  <c r="AC53" i="46"/>
  <c r="AC51" i="46"/>
  <c r="AC49" i="46"/>
  <c r="AC47" i="46"/>
  <c r="AC45" i="46"/>
  <c r="AC43" i="46"/>
  <c r="AC41" i="46"/>
  <c r="AC39" i="46"/>
  <c r="AC37" i="46"/>
  <c r="AC35" i="46"/>
  <c r="AC33" i="46"/>
  <c r="AC31" i="46"/>
  <c r="AC29" i="46"/>
  <c r="AC27" i="46"/>
  <c r="AC243" i="46"/>
  <c r="AC234" i="46"/>
  <c r="AC230" i="46"/>
  <c r="AC228" i="46"/>
  <c r="AC227" i="46"/>
  <c r="AC224" i="46"/>
  <c r="AC223" i="46"/>
  <c r="AC221" i="46"/>
  <c r="AC219" i="46"/>
  <c r="AC217" i="46"/>
  <c r="AC215" i="46"/>
  <c r="AC213" i="46"/>
  <c r="AC211" i="46"/>
  <c r="AC209" i="46"/>
  <c r="AC207" i="46"/>
  <c r="AC205" i="46"/>
  <c r="AC203" i="46"/>
  <c r="AC201" i="46"/>
  <c r="AC199" i="46"/>
  <c r="AC197" i="46"/>
  <c r="AC195" i="46"/>
  <c r="AC193" i="46"/>
  <c r="AC191" i="46"/>
  <c r="AC189" i="46"/>
  <c r="AC187" i="46"/>
  <c r="AC185" i="46"/>
  <c r="AC183" i="46"/>
  <c r="AC181" i="46"/>
  <c r="AC179" i="46"/>
  <c r="AC177" i="46"/>
  <c r="AC175" i="46"/>
  <c r="AC173" i="46"/>
  <c r="AC171" i="46"/>
  <c r="AC169" i="46"/>
  <c r="AC167" i="46"/>
  <c r="AC164" i="46"/>
  <c r="AC162" i="46"/>
  <c r="AC160" i="46"/>
  <c r="AC158" i="46"/>
  <c r="AC156" i="46"/>
  <c r="AC154" i="46"/>
  <c r="AC152" i="46"/>
  <c r="AC150" i="46"/>
  <c r="AC148" i="46"/>
  <c r="AC146" i="46"/>
  <c r="AC144" i="46"/>
  <c r="AC142" i="46"/>
  <c r="AC140" i="46"/>
  <c r="AC138" i="46"/>
  <c r="AC136" i="46"/>
  <c r="AC134" i="46"/>
  <c r="AC132" i="46"/>
  <c r="AC130" i="46"/>
  <c r="AC128" i="46"/>
  <c r="AC124" i="46"/>
  <c r="AC120" i="46"/>
  <c r="AC116" i="46"/>
  <c r="AC112" i="46"/>
  <c r="AC108" i="46"/>
  <c r="AC104" i="46"/>
  <c r="AC100" i="46"/>
  <c r="AC96" i="46"/>
  <c r="AC92" i="46"/>
  <c r="AC88" i="46"/>
  <c r="AC84" i="46"/>
  <c r="AC80" i="46"/>
  <c r="AC76" i="46"/>
  <c r="AC72" i="46"/>
  <c r="AC68" i="46"/>
  <c r="AC64" i="46"/>
  <c r="AC60" i="46"/>
  <c r="AC56" i="46"/>
  <c r="AC52" i="46"/>
  <c r="AC48" i="46"/>
  <c r="AC44" i="46"/>
  <c r="AC40" i="46"/>
  <c r="AC36" i="46"/>
  <c r="AC32" i="46"/>
  <c r="AC28" i="46"/>
  <c r="AC25" i="46"/>
  <c r="AC23" i="46"/>
  <c r="AC21" i="46"/>
  <c r="AC19" i="46"/>
  <c r="AC17" i="46"/>
  <c r="AC15" i="46"/>
  <c r="AC13" i="46"/>
  <c r="AC126" i="46"/>
  <c r="AC122" i="46"/>
  <c r="AC118" i="46"/>
  <c r="AC114" i="46"/>
  <c r="AC110" i="46"/>
  <c r="AC106" i="46"/>
  <c r="AC102" i="46"/>
  <c r="AC98" i="46"/>
  <c r="AC94" i="46"/>
  <c r="AC90" i="46"/>
  <c r="AC86" i="46"/>
  <c r="AC82" i="46"/>
  <c r="AC78" i="46"/>
  <c r="AC74" i="46"/>
  <c r="AC70" i="46"/>
  <c r="AC66" i="46"/>
  <c r="AC62" i="46"/>
  <c r="AC58" i="46"/>
  <c r="AC54" i="46"/>
  <c r="AC50" i="46"/>
  <c r="AC46" i="46"/>
  <c r="AC42" i="46"/>
  <c r="AC38" i="46"/>
  <c r="AC34" i="46"/>
  <c r="AC30" i="46"/>
  <c r="AC26" i="46"/>
  <c r="AC24" i="46"/>
  <c r="AC22" i="46"/>
  <c r="AC20" i="46"/>
  <c r="AC18" i="46"/>
  <c r="AC16" i="46"/>
  <c r="AC14" i="46"/>
  <c r="AC244" i="46"/>
  <c r="AC233" i="46"/>
  <c r="AC255" i="36"/>
  <c r="AC256" i="36"/>
  <c r="AC254" i="36"/>
  <c r="AC253" i="36"/>
  <c r="AC252" i="36"/>
  <c r="AC251" i="36"/>
  <c r="AC250" i="36"/>
  <c r="AC249" i="36"/>
  <c r="AC248" i="36"/>
  <c r="AC247" i="36"/>
  <c r="AC246" i="36"/>
  <c r="AC245" i="36"/>
  <c r="AC244" i="36"/>
  <c r="AC243" i="36"/>
  <c r="AC242" i="36"/>
  <c r="AC241" i="36"/>
  <c r="AC240" i="36"/>
  <c r="AC237" i="36"/>
  <c r="AC234" i="36"/>
  <c r="AC239" i="36"/>
  <c r="AC236" i="36"/>
  <c r="AC235" i="36"/>
  <c r="AC233" i="36"/>
  <c r="AC232" i="36"/>
  <c r="AC231" i="36"/>
  <c r="AC230" i="36"/>
  <c r="AC229" i="36"/>
  <c r="AC228" i="36"/>
  <c r="AC227" i="36"/>
  <c r="AC226" i="36"/>
  <c r="AC225" i="36"/>
  <c r="AC224" i="36"/>
  <c r="AC223" i="36"/>
  <c r="AC222" i="36"/>
  <c r="AC221" i="36"/>
  <c r="AC220" i="36"/>
  <c r="AC219" i="36"/>
  <c r="AC218" i="36"/>
  <c r="AC217" i="36"/>
  <c r="AC216" i="36"/>
  <c r="AC215" i="36"/>
  <c r="AC214" i="36"/>
  <c r="AC213" i="36"/>
  <c r="AC212" i="36"/>
  <c r="AC211" i="36"/>
  <c r="AC210" i="36"/>
  <c r="AC209" i="36"/>
  <c r="AC208" i="36"/>
  <c r="AC207" i="36"/>
  <c r="AC206" i="36"/>
  <c r="AC205" i="36"/>
  <c r="AC204" i="36"/>
  <c r="AC203" i="36"/>
  <c r="AC202" i="36"/>
  <c r="AC201" i="36"/>
  <c r="AC200" i="36"/>
  <c r="AC199" i="36"/>
  <c r="AC198" i="36"/>
  <c r="AC197" i="36"/>
  <c r="AC196" i="36"/>
  <c r="AC195" i="36"/>
  <c r="AC194" i="36"/>
  <c r="AC193" i="36"/>
  <c r="AC192" i="36"/>
  <c r="AC191" i="36"/>
  <c r="AC190" i="36"/>
  <c r="AC189" i="36"/>
  <c r="AC188" i="36"/>
  <c r="AC187" i="36"/>
  <c r="AC186" i="36"/>
  <c r="AC185" i="36"/>
  <c r="AC184" i="36"/>
  <c r="AC183" i="36"/>
  <c r="AC182" i="36"/>
  <c r="AC181" i="36"/>
  <c r="AC180" i="36"/>
  <c r="AC179" i="36"/>
  <c r="AC178" i="36"/>
  <c r="AC177" i="36"/>
  <c r="AC176" i="36"/>
  <c r="AC175" i="36"/>
  <c r="AC174" i="36"/>
  <c r="AC173" i="36"/>
  <c r="AC172" i="36"/>
  <c r="AC171" i="36"/>
  <c r="AC170" i="36"/>
  <c r="AC169" i="36"/>
  <c r="AC168" i="36"/>
  <c r="AC167" i="36"/>
  <c r="AC166" i="36"/>
  <c r="AC165" i="36"/>
  <c r="AC164" i="36"/>
  <c r="AC163" i="36"/>
  <c r="AC162" i="36"/>
  <c r="AC161" i="36"/>
  <c r="AC160" i="36"/>
  <c r="AC159" i="36"/>
  <c r="AC158" i="36"/>
  <c r="AC157" i="36"/>
  <c r="AC156" i="36"/>
  <c r="AC155" i="36"/>
  <c r="AC154" i="36"/>
  <c r="AC153" i="36"/>
  <c r="AC152" i="36"/>
  <c r="AC151" i="36"/>
  <c r="AC150" i="36"/>
  <c r="AC149" i="36"/>
  <c r="AC148" i="36"/>
  <c r="AC147" i="36"/>
  <c r="AC146" i="36"/>
  <c r="AC145" i="36"/>
  <c r="AC144" i="36"/>
  <c r="AC143" i="36"/>
  <c r="AC142" i="36"/>
  <c r="AC141" i="36"/>
  <c r="AC140" i="36"/>
  <c r="AC139" i="36"/>
  <c r="AC138" i="36"/>
  <c r="AC137" i="36"/>
  <c r="AC136" i="36"/>
  <c r="AC135" i="36"/>
  <c r="AC134" i="36"/>
  <c r="AC133" i="36"/>
  <c r="AC132" i="36"/>
  <c r="AC131" i="36"/>
  <c r="AC130" i="36"/>
  <c r="AC129" i="36"/>
  <c r="AC128" i="36"/>
  <c r="AC127" i="36"/>
  <c r="AC126" i="36"/>
  <c r="AC125" i="36"/>
  <c r="AC124" i="36"/>
  <c r="AC94" i="36"/>
  <c r="AC93" i="36"/>
  <c r="AC92" i="36"/>
  <c r="AC91" i="36"/>
  <c r="AC90" i="36"/>
  <c r="AC89" i="36"/>
  <c r="AC88" i="36"/>
  <c r="AC87" i="36"/>
  <c r="AC86" i="36"/>
  <c r="AC85" i="36"/>
  <c r="AC84" i="36"/>
  <c r="AC83" i="36"/>
  <c r="AC82" i="36"/>
  <c r="AC81" i="36"/>
  <c r="AC80" i="36"/>
  <c r="AC79" i="36"/>
  <c r="AC78" i="36"/>
  <c r="AC77" i="36"/>
  <c r="AC76" i="36"/>
  <c r="AC75" i="36"/>
  <c r="AC74" i="36"/>
  <c r="AC73" i="36"/>
  <c r="AC72" i="36"/>
  <c r="AC71" i="36"/>
  <c r="AC70" i="36"/>
  <c r="AC69" i="36"/>
  <c r="AC68" i="36"/>
  <c r="AC67" i="36"/>
  <c r="AC66" i="36"/>
  <c r="AC65" i="36"/>
  <c r="AC64" i="36"/>
  <c r="AC63" i="36"/>
  <c r="AC62" i="36"/>
  <c r="AC123" i="36"/>
  <c r="AC122" i="36"/>
  <c r="AC121" i="36"/>
  <c r="AC120" i="36"/>
  <c r="AC119" i="36"/>
  <c r="AC118" i="36"/>
  <c r="AC117" i="36"/>
  <c r="AC116" i="36"/>
  <c r="AC115" i="36"/>
  <c r="AC114" i="36"/>
  <c r="AC113" i="36"/>
  <c r="AC112" i="36"/>
  <c r="AC111" i="36"/>
  <c r="AC110" i="36"/>
  <c r="AC109" i="36"/>
  <c r="AC108" i="36"/>
  <c r="AC107" i="36"/>
  <c r="AC106" i="36"/>
  <c r="AC105" i="36"/>
  <c r="AC104" i="36"/>
  <c r="AC103" i="36"/>
  <c r="AC102" i="36"/>
  <c r="AC101" i="36"/>
  <c r="AC100" i="36"/>
  <c r="AC99" i="36"/>
  <c r="AC98" i="36"/>
  <c r="AC97" i="36"/>
  <c r="AC96" i="36"/>
  <c r="AC95" i="36"/>
  <c r="AC61" i="36"/>
  <c r="AC60" i="36"/>
  <c r="AC59" i="36"/>
  <c r="AC58" i="36"/>
  <c r="AC57" i="36"/>
  <c r="AC56" i="36"/>
  <c r="AC55" i="36"/>
  <c r="AC54" i="36"/>
  <c r="AC53" i="36"/>
  <c r="AC52" i="36"/>
  <c r="AC51" i="36"/>
  <c r="AC50" i="36"/>
  <c r="AC49" i="36"/>
  <c r="AC48" i="36"/>
  <c r="AC47" i="36"/>
  <c r="AC46" i="36"/>
  <c r="AC45" i="36"/>
  <c r="AC44" i="36"/>
  <c r="AC43" i="36"/>
  <c r="AC42" i="36"/>
  <c r="AC41" i="36"/>
  <c r="AC40" i="36"/>
  <c r="AC39" i="36"/>
  <c r="AC38" i="36"/>
  <c r="AC37" i="36"/>
  <c r="AC36" i="36"/>
  <c r="AC35" i="36"/>
  <c r="AC34" i="36"/>
  <c r="AC33" i="36"/>
  <c r="AC32" i="36"/>
  <c r="AC31" i="36"/>
  <c r="AC30" i="36"/>
  <c r="AC29" i="36"/>
  <c r="AC28" i="36"/>
  <c r="AC27" i="36"/>
  <c r="AC26" i="36"/>
  <c r="AC25" i="36"/>
  <c r="AC24" i="36"/>
  <c r="AC23" i="36"/>
  <c r="AC22" i="36"/>
  <c r="AC21" i="36"/>
  <c r="AC20" i="36"/>
  <c r="AC19" i="36"/>
  <c r="AC18" i="36"/>
  <c r="AC17" i="36"/>
  <c r="AC16" i="36"/>
  <c r="AC15" i="36"/>
  <c r="AC14" i="36"/>
  <c r="AC13" i="36"/>
  <c r="AC238" i="36"/>
  <c r="AB259" i="42"/>
  <c r="AB257" i="42"/>
  <c r="AB255" i="42"/>
  <c r="AB253" i="42"/>
  <c r="AB251" i="42"/>
  <c r="AB249" i="42"/>
  <c r="AB247" i="42"/>
  <c r="AB245" i="42"/>
  <c r="AB242" i="42"/>
  <c r="AB239" i="42"/>
  <c r="AB237" i="42"/>
  <c r="AB235" i="42"/>
  <c r="AB234" i="42"/>
  <c r="AB233" i="42"/>
  <c r="AB232" i="42"/>
  <c r="AB231" i="42"/>
  <c r="AB230" i="42"/>
  <c r="AB229" i="42"/>
  <c r="AB228" i="42"/>
  <c r="AB227" i="42"/>
  <c r="AB226" i="42"/>
  <c r="AB225" i="42"/>
  <c r="AB224" i="42"/>
  <c r="AB223" i="42"/>
  <c r="AB222" i="42"/>
  <c r="AB221" i="42"/>
  <c r="AB220" i="42"/>
  <c r="AB219" i="42"/>
  <c r="AB218" i="42"/>
  <c r="AB217" i="42"/>
  <c r="AB216" i="42"/>
  <c r="AB215" i="42"/>
  <c r="AB214" i="42"/>
  <c r="AB213" i="42"/>
  <c r="AB212" i="42"/>
  <c r="AB211" i="42"/>
  <c r="AB210" i="42"/>
  <c r="AB209" i="42"/>
  <c r="AB208" i="42"/>
  <c r="AB207" i="42"/>
  <c r="AB206" i="42"/>
  <c r="AB205" i="42"/>
  <c r="AB204" i="42"/>
  <c r="AB203" i="42"/>
  <c r="AB202" i="42"/>
  <c r="AB201" i="42"/>
  <c r="AB200" i="42"/>
  <c r="AB199" i="42"/>
  <c r="AB198" i="42"/>
  <c r="AB197" i="42"/>
  <c r="AB196" i="42"/>
  <c r="AB195" i="42"/>
  <c r="AB194" i="42"/>
  <c r="AB193" i="42"/>
  <c r="AB192" i="42"/>
  <c r="AB191" i="42"/>
  <c r="AB190" i="42"/>
  <c r="AB189" i="42"/>
  <c r="AB188" i="42"/>
  <c r="AB187" i="42"/>
  <c r="AB186" i="42"/>
  <c r="AB185" i="42"/>
  <c r="AB184" i="42"/>
  <c r="AB260" i="42"/>
  <c r="AB258" i="42"/>
  <c r="AB256" i="42"/>
  <c r="AB254" i="42"/>
  <c r="AB252" i="42"/>
  <c r="AB250" i="42"/>
  <c r="AB248" i="42"/>
  <c r="AB246" i="42"/>
  <c r="AB243" i="42"/>
  <c r="AB241" i="42"/>
  <c r="AB240" i="42"/>
  <c r="AB238" i="42"/>
  <c r="AB236" i="42"/>
  <c r="AB183" i="42"/>
  <c r="AB182" i="42"/>
  <c r="AB181" i="42"/>
  <c r="AB180" i="42"/>
  <c r="AB179" i="42"/>
  <c r="AB178" i="42"/>
  <c r="AB177" i="42"/>
  <c r="AB176" i="42"/>
  <c r="AB175" i="42"/>
  <c r="AB94" i="42"/>
  <c r="AB93" i="42"/>
  <c r="AB92" i="42"/>
  <c r="AB91" i="42"/>
  <c r="AB90" i="42"/>
  <c r="AB89" i="42"/>
  <c r="AB88" i="42"/>
  <c r="AB87" i="42"/>
  <c r="AB86" i="42"/>
  <c r="AB85" i="42"/>
  <c r="AB84" i="42"/>
  <c r="AB83" i="42"/>
  <c r="AB82" i="42"/>
  <c r="AB81" i="42"/>
  <c r="AB80" i="42"/>
  <c r="AB79" i="42"/>
  <c r="AB78" i="42"/>
  <c r="AB77" i="42"/>
  <c r="AB76" i="42"/>
  <c r="AB75" i="42"/>
  <c r="AB74" i="42"/>
  <c r="AB73" i="42"/>
  <c r="AB72" i="42"/>
  <c r="AB71" i="42"/>
  <c r="AB174" i="42"/>
  <c r="AB173" i="42"/>
  <c r="AB172" i="42"/>
  <c r="AB171" i="42"/>
  <c r="AB170" i="42"/>
  <c r="AB169" i="42"/>
  <c r="AB168" i="42"/>
  <c r="AB167" i="42"/>
  <c r="AB166" i="42"/>
  <c r="AB165" i="42"/>
  <c r="AB164" i="42"/>
  <c r="AB163" i="42"/>
  <c r="AB162" i="42"/>
  <c r="AB161" i="42"/>
  <c r="AB160" i="42"/>
  <c r="AB159" i="42"/>
  <c r="AB158" i="42"/>
  <c r="AB157" i="42"/>
  <c r="AB156" i="42"/>
  <c r="AB155" i="42"/>
  <c r="AB154" i="42"/>
  <c r="AB153" i="42"/>
  <c r="AB152" i="42"/>
  <c r="AB151" i="42"/>
  <c r="AB150" i="42"/>
  <c r="AB149" i="42"/>
  <c r="AB148" i="42"/>
  <c r="AB147" i="42"/>
  <c r="AB146" i="42"/>
  <c r="AB145" i="42"/>
  <c r="AB144" i="42"/>
  <c r="AB143" i="42"/>
  <c r="AB142" i="42"/>
  <c r="AB141" i="42"/>
  <c r="AB140" i="42"/>
  <c r="AB139" i="42"/>
  <c r="AB138" i="42"/>
  <c r="AB137" i="42"/>
  <c r="AB136" i="42"/>
  <c r="AB135" i="42"/>
  <c r="AB134" i="42"/>
  <c r="AB133" i="42"/>
  <c r="AB132" i="42"/>
  <c r="AB131" i="42"/>
  <c r="AB130" i="42"/>
  <c r="AB129" i="42"/>
  <c r="AB128" i="42"/>
  <c r="AB127" i="42"/>
  <c r="AB126" i="42"/>
  <c r="AB125" i="42"/>
  <c r="AB124" i="42"/>
  <c r="AB123" i="42"/>
  <c r="AB122" i="42"/>
  <c r="AB121" i="42"/>
  <c r="AB120" i="42"/>
  <c r="AB119" i="42"/>
  <c r="AB118" i="42"/>
  <c r="AB117" i="42"/>
  <c r="AB116" i="42"/>
  <c r="AB115" i="42"/>
  <c r="AB114" i="42"/>
  <c r="AB113" i="42"/>
  <c r="AB112" i="42"/>
  <c r="AB111" i="42"/>
  <c r="AB110" i="42"/>
  <c r="AB109" i="42"/>
  <c r="AB108" i="42"/>
  <c r="AB107" i="42"/>
  <c r="AB106" i="42"/>
  <c r="AB105" i="42"/>
  <c r="AB104" i="42"/>
  <c r="AB103" i="42"/>
  <c r="AB102" i="42"/>
  <c r="AB101" i="42"/>
  <c r="AB100" i="42"/>
  <c r="AB99" i="42"/>
  <c r="AB98" i="42"/>
  <c r="AB97" i="42"/>
  <c r="AB96" i="42"/>
  <c r="AB95" i="42"/>
  <c r="AB70" i="42"/>
  <c r="AB69" i="42"/>
  <c r="AB68" i="42"/>
  <c r="AB67" i="42"/>
  <c r="AB66" i="42"/>
  <c r="AB65" i="42"/>
  <c r="AB64" i="42"/>
  <c r="AB63" i="42"/>
  <c r="AB62" i="42"/>
  <c r="AB61" i="42"/>
  <c r="AB60" i="42"/>
  <c r="AB59" i="42"/>
  <c r="AB58" i="42"/>
  <c r="AB57" i="42"/>
  <c r="AB56" i="42"/>
  <c r="AB55" i="42"/>
  <c r="AB54" i="42"/>
  <c r="AB53" i="42"/>
  <c r="AB52" i="42"/>
  <c r="AB51" i="42"/>
  <c r="AB50" i="42"/>
  <c r="AB49" i="42"/>
  <c r="AB48" i="42"/>
  <c r="AB47" i="42"/>
  <c r="AB46" i="42"/>
  <c r="AB45" i="42"/>
  <c r="AB44" i="42"/>
  <c r="AB43" i="42"/>
  <c r="AB42" i="42"/>
  <c r="AB41" i="42"/>
  <c r="AB40" i="42"/>
  <c r="AB39" i="42"/>
  <c r="AB38" i="42"/>
  <c r="AB37" i="42"/>
  <c r="AB36" i="42"/>
  <c r="AB35" i="42"/>
  <c r="AB34" i="42"/>
  <c r="AB33" i="42"/>
  <c r="AB32" i="42"/>
  <c r="AB31" i="42"/>
  <c r="AB30" i="42"/>
  <c r="AB29" i="42"/>
  <c r="AB28" i="42"/>
  <c r="AB27" i="42"/>
  <c r="AB26" i="42"/>
  <c r="AB25" i="42"/>
  <c r="AB24" i="42"/>
  <c r="AB23" i="42"/>
  <c r="AB22" i="42"/>
  <c r="AB21" i="42"/>
  <c r="AB20" i="42"/>
  <c r="AB19" i="42"/>
  <c r="AB18" i="42"/>
  <c r="AB17" i="42"/>
  <c r="AB16" i="42"/>
  <c r="AB15" i="42"/>
  <c r="AB14" i="42"/>
  <c r="AB13" i="42"/>
  <c r="AB244" i="42"/>
  <c r="Z246" i="46"/>
  <c r="Z244" i="46"/>
  <c r="Z243" i="46"/>
  <c r="Z234" i="46"/>
  <c r="Z230" i="46"/>
  <c r="Z228" i="46"/>
  <c r="Z227" i="46"/>
  <c r="Z224" i="46"/>
  <c r="Z223" i="46"/>
  <c r="Z221" i="46"/>
  <c r="Z219" i="46"/>
  <c r="Z217" i="46"/>
  <c r="Z215" i="46"/>
  <c r="Z213" i="46"/>
  <c r="Z211" i="46"/>
  <c r="Z209" i="46"/>
  <c r="Z207" i="46"/>
  <c r="Z205" i="46"/>
  <c r="Z203" i="46"/>
  <c r="Z201" i="46"/>
  <c r="Z199" i="46"/>
  <c r="Z197" i="46"/>
  <c r="Z195" i="46"/>
  <c r="Z193" i="46"/>
  <c r="Z191" i="46"/>
  <c r="Z189" i="46"/>
  <c r="Z187" i="46"/>
  <c r="Z185" i="46"/>
  <c r="Z183" i="46"/>
  <c r="Z181" i="46"/>
  <c r="Z179" i="46"/>
  <c r="Z177" i="46"/>
  <c r="Z175" i="46"/>
  <c r="Z173" i="46"/>
  <c r="Z171" i="46"/>
  <c r="Z169" i="46"/>
  <c r="Z167" i="46"/>
  <c r="Z164" i="46"/>
  <c r="Z162" i="46"/>
  <c r="Z160" i="46"/>
  <c r="Z158" i="46"/>
  <c r="Z156" i="46"/>
  <c r="Z154" i="46"/>
  <c r="Z152" i="46"/>
  <c r="Z150" i="46"/>
  <c r="Z148" i="46"/>
  <c r="Z146" i="46"/>
  <c r="Z144" i="46"/>
  <c r="Z142" i="46"/>
  <c r="Z140" i="46"/>
  <c r="Z138" i="46"/>
  <c r="Z136" i="46"/>
  <c r="Z134" i="46"/>
  <c r="Z132" i="46"/>
  <c r="Z130" i="46"/>
  <c r="Z128" i="46"/>
  <c r="Z126" i="46"/>
  <c r="Z124" i="46"/>
  <c r="Z122" i="46"/>
  <c r="Z120" i="46"/>
  <c r="Z118" i="46"/>
  <c r="Z116" i="46"/>
  <c r="Z114" i="46"/>
  <c r="Z112" i="46"/>
  <c r="Z110" i="46"/>
  <c r="Z108" i="46"/>
  <c r="Z106" i="46"/>
  <c r="Z104" i="46"/>
  <c r="Z102" i="46"/>
  <c r="Z100" i="46"/>
  <c r="Z98" i="46"/>
  <c r="Z96" i="46"/>
  <c r="Z94" i="46"/>
  <c r="Z92" i="46"/>
  <c r="Z90" i="46"/>
  <c r="Z88" i="46"/>
  <c r="Z86" i="46"/>
  <c r="Z84" i="46"/>
  <c r="Z82" i="46"/>
  <c r="Z80" i="46"/>
  <c r="Z78" i="46"/>
  <c r="Z76" i="46"/>
  <c r="Z74" i="46"/>
  <c r="Z72" i="46"/>
  <c r="Z70" i="46"/>
  <c r="Z68" i="46"/>
  <c r="Z66" i="46"/>
  <c r="Z64" i="46"/>
  <c r="Z62" i="46"/>
  <c r="Z60" i="46"/>
  <c r="Z58" i="46"/>
  <c r="Z56" i="46"/>
  <c r="Z54" i="46"/>
  <c r="Z52" i="46"/>
  <c r="Z50" i="46"/>
  <c r="Z48" i="46"/>
  <c r="Z46" i="46"/>
  <c r="Z44" i="46"/>
  <c r="Z42" i="46"/>
  <c r="Z40" i="46"/>
  <c r="Z38" i="46"/>
  <c r="Z36" i="46"/>
  <c r="Z34" i="46"/>
  <c r="Z32" i="46"/>
  <c r="Z30" i="46"/>
  <c r="Z28" i="46"/>
  <c r="Z26" i="46"/>
  <c r="Z245" i="46"/>
  <c r="Z242" i="46"/>
  <c r="Z241" i="46"/>
  <c r="Z240" i="46"/>
  <c r="Z239" i="46"/>
  <c r="Z238" i="46"/>
  <c r="Z237" i="46"/>
  <c r="Z236" i="46"/>
  <c r="Z235" i="46"/>
  <c r="Z232" i="46"/>
  <c r="Z231" i="46"/>
  <c r="Z229" i="46"/>
  <c r="Z226" i="46"/>
  <c r="Z225" i="46"/>
  <c r="Z222" i="46"/>
  <c r="Z220" i="46"/>
  <c r="Z218" i="46"/>
  <c r="Z216" i="46"/>
  <c r="Z214" i="46"/>
  <c r="Z212" i="46"/>
  <c r="Z210" i="46"/>
  <c r="Z208" i="46"/>
  <c r="Z206" i="46"/>
  <c r="Z204" i="46"/>
  <c r="Z202" i="46"/>
  <c r="Z200" i="46"/>
  <c r="Z198" i="46"/>
  <c r="Z196" i="46"/>
  <c r="Z194" i="46"/>
  <c r="Z192" i="46"/>
  <c r="Z190" i="46"/>
  <c r="Z188" i="46"/>
  <c r="Z186" i="46"/>
  <c r="Z184" i="46"/>
  <c r="Z182" i="46"/>
  <c r="Z180" i="46"/>
  <c r="Z178" i="46"/>
  <c r="Z176" i="46"/>
  <c r="Z174" i="46"/>
  <c r="Z172" i="46"/>
  <c r="Z170" i="46"/>
  <c r="Z168" i="46"/>
  <c r="Z166" i="46"/>
  <c r="Z165" i="46"/>
  <c r="Z163" i="46"/>
  <c r="Z161" i="46"/>
  <c r="Z159" i="46"/>
  <c r="Z157" i="46"/>
  <c r="Z155" i="46"/>
  <c r="Z153" i="46"/>
  <c r="Z151" i="46"/>
  <c r="Z149" i="46"/>
  <c r="Z147" i="46"/>
  <c r="Z145" i="46"/>
  <c r="Z143" i="46"/>
  <c r="Z141" i="46"/>
  <c r="Z139" i="46"/>
  <c r="Z137" i="46"/>
  <c r="Z135" i="46"/>
  <c r="Z133" i="46"/>
  <c r="Z131" i="46"/>
  <c r="Z129" i="46"/>
  <c r="Z125" i="46"/>
  <c r="Z121" i="46"/>
  <c r="Z117" i="46"/>
  <c r="Z113" i="46"/>
  <c r="Z109" i="46"/>
  <c r="Z105" i="46"/>
  <c r="Z101" i="46"/>
  <c r="Z97" i="46"/>
  <c r="Z93" i="46"/>
  <c r="Z89" i="46"/>
  <c r="Z85" i="46"/>
  <c r="Z81" i="46"/>
  <c r="Z77" i="46"/>
  <c r="Z73" i="46"/>
  <c r="Z69" i="46"/>
  <c r="Z65" i="46"/>
  <c r="Z61" i="46"/>
  <c r="Z57" i="46"/>
  <c r="Z53" i="46"/>
  <c r="Z49" i="46"/>
  <c r="Z45" i="46"/>
  <c r="Z41" i="46"/>
  <c r="Z37" i="46"/>
  <c r="Z33" i="46"/>
  <c r="Z29" i="46"/>
  <c r="Z24" i="46"/>
  <c r="Z22" i="46"/>
  <c r="Z20" i="46"/>
  <c r="Z18" i="46"/>
  <c r="Z16" i="46"/>
  <c r="Z14" i="46"/>
  <c r="Z127" i="46"/>
  <c r="Z123" i="46"/>
  <c r="Z119" i="46"/>
  <c r="Z115" i="46"/>
  <c r="Z111" i="46"/>
  <c r="Z107" i="46"/>
  <c r="Z103" i="46"/>
  <c r="Z99" i="46"/>
  <c r="Z95" i="46"/>
  <c r="Z91" i="46"/>
  <c r="Z87" i="46"/>
  <c r="Z83" i="46"/>
  <c r="Z79" i="46"/>
  <c r="Z75" i="46"/>
  <c r="Z71" i="46"/>
  <c r="Z67" i="46"/>
  <c r="Z63" i="46"/>
  <c r="Z59" i="46"/>
  <c r="Z55" i="46"/>
  <c r="Z51" i="46"/>
  <c r="Z47" i="46"/>
  <c r="Z43" i="46"/>
  <c r="Z39" i="46"/>
  <c r="Z35" i="46"/>
  <c r="Z31" i="46"/>
  <c r="Z27" i="46"/>
  <c r="Z25" i="46"/>
  <c r="Z23" i="46"/>
  <c r="Z21" i="46"/>
  <c r="Z19" i="46"/>
  <c r="Z17" i="46"/>
  <c r="Z15" i="46"/>
  <c r="Z13" i="46"/>
  <c r="Z233" i="46"/>
  <c r="Z256" i="36"/>
  <c r="Z255" i="36"/>
  <c r="Z254" i="36"/>
  <c r="Z253" i="36"/>
  <c r="Z252" i="36"/>
  <c r="Z251" i="36"/>
  <c r="Z250" i="36"/>
  <c r="Z249" i="36"/>
  <c r="Z248" i="36"/>
  <c r="Z247" i="36"/>
  <c r="Z246" i="36"/>
  <c r="Z245" i="36"/>
  <c r="Z244" i="36"/>
  <c r="Z243" i="36"/>
  <c r="Z242" i="36"/>
  <c r="Z241" i="36"/>
  <c r="Z240" i="36"/>
  <c r="Z239" i="36"/>
  <c r="Z237" i="36"/>
  <c r="Z236" i="36"/>
  <c r="Z235" i="36"/>
  <c r="Z233" i="36"/>
  <c r="Z232" i="36"/>
  <c r="Z231" i="36"/>
  <c r="Z230" i="36"/>
  <c r="Z229" i="36"/>
  <c r="Z228" i="36"/>
  <c r="Z227" i="36"/>
  <c r="Z226" i="36"/>
  <c r="Z225" i="36"/>
  <c r="Z224" i="36"/>
  <c r="Z223" i="36"/>
  <c r="Z222" i="36"/>
  <c r="Z221" i="36"/>
  <c r="Z220" i="36"/>
  <c r="Z219" i="36"/>
  <c r="Z218" i="36"/>
  <c r="Z217" i="36"/>
  <c r="Z216" i="36"/>
  <c r="Z215" i="36"/>
  <c r="Z214" i="36"/>
  <c r="Z213" i="36"/>
  <c r="Z212" i="36"/>
  <c r="Z211" i="36"/>
  <c r="Z210" i="36"/>
  <c r="Z234" i="36"/>
  <c r="Z209" i="36"/>
  <c r="Z208" i="36"/>
  <c r="Z207" i="36"/>
  <c r="Z206" i="36"/>
  <c r="Z205" i="36"/>
  <c r="Z204" i="36"/>
  <c r="Z203" i="36"/>
  <c r="Z202" i="36"/>
  <c r="Z201" i="36"/>
  <c r="Z200" i="36"/>
  <c r="Z199" i="36"/>
  <c r="Z198" i="36"/>
  <c r="Z197" i="36"/>
  <c r="Z196" i="36"/>
  <c r="Z195" i="36"/>
  <c r="Z194" i="36"/>
  <c r="Z193" i="36"/>
  <c r="Z192" i="36"/>
  <c r="Z191" i="36"/>
  <c r="Z190" i="36"/>
  <c r="Z189" i="36"/>
  <c r="Z188" i="36"/>
  <c r="Z187" i="36"/>
  <c r="Z186" i="36"/>
  <c r="Z185" i="36"/>
  <c r="Z184" i="36"/>
  <c r="Z183" i="36"/>
  <c r="Z182" i="36"/>
  <c r="Z181" i="36"/>
  <c r="Z180" i="36"/>
  <c r="Z179" i="36"/>
  <c r="Z178" i="36"/>
  <c r="Z177" i="36"/>
  <c r="Z176" i="36"/>
  <c r="Z175" i="36"/>
  <c r="Z174" i="36"/>
  <c r="Z173" i="36"/>
  <c r="Z172" i="36"/>
  <c r="Z171" i="36"/>
  <c r="Z170" i="36"/>
  <c r="Z169" i="36"/>
  <c r="Z168" i="36"/>
  <c r="Z167" i="36"/>
  <c r="Z166" i="36"/>
  <c r="Z165" i="36"/>
  <c r="Z164" i="36"/>
  <c r="Z163" i="36"/>
  <c r="Z162" i="36"/>
  <c r="Z161" i="36"/>
  <c r="Z160" i="36"/>
  <c r="Z159" i="36"/>
  <c r="Z158" i="36"/>
  <c r="Z157" i="36"/>
  <c r="Z156" i="36"/>
  <c r="Z155" i="36"/>
  <c r="Z154" i="36"/>
  <c r="Z153" i="36"/>
  <c r="Z152" i="36"/>
  <c r="Z151" i="36"/>
  <c r="Z150" i="36"/>
  <c r="Z149" i="36"/>
  <c r="Z148" i="36"/>
  <c r="Z147" i="36"/>
  <c r="Z146" i="36"/>
  <c r="Z145" i="36"/>
  <c r="Z144" i="36"/>
  <c r="Z143" i="36"/>
  <c r="Z142" i="36"/>
  <c r="Z141" i="36"/>
  <c r="Z140" i="36"/>
  <c r="Z139" i="36"/>
  <c r="Z138" i="36"/>
  <c r="Z137" i="36"/>
  <c r="Z136" i="36"/>
  <c r="Z135" i="36"/>
  <c r="Z134" i="36"/>
  <c r="Z133" i="36"/>
  <c r="Z132" i="36"/>
  <c r="Z131" i="36"/>
  <c r="Z130" i="36"/>
  <c r="Z129" i="36"/>
  <c r="Z128" i="36"/>
  <c r="Z127" i="36"/>
  <c r="Z126" i="36"/>
  <c r="Z125" i="36"/>
  <c r="Z124" i="36"/>
  <c r="Z123" i="36"/>
  <c r="Z122" i="36"/>
  <c r="Z121" i="36"/>
  <c r="Z120" i="36"/>
  <c r="Z119" i="36"/>
  <c r="Z118" i="36"/>
  <c r="Z117" i="36"/>
  <c r="Z116" i="36"/>
  <c r="Z115" i="36"/>
  <c r="Z114" i="36"/>
  <c r="Z113" i="36"/>
  <c r="Z112" i="36"/>
  <c r="Z111" i="36"/>
  <c r="Z110" i="36"/>
  <c r="Z109" i="36"/>
  <c r="Z108" i="36"/>
  <c r="Z107" i="36"/>
  <c r="Z106" i="36"/>
  <c r="Z105" i="36"/>
  <c r="Z104" i="36"/>
  <c r="Z103" i="36"/>
  <c r="Z102" i="36"/>
  <c r="Z101" i="36"/>
  <c r="Z100" i="36"/>
  <c r="Z99" i="36"/>
  <c r="Z98" i="36"/>
  <c r="Z97" i="36"/>
  <c r="Z96" i="36"/>
  <c r="Z95" i="36"/>
  <c r="Z94" i="36"/>
  <c r="Z93" i="36"/>
  <c r="Z92" i="36"/>
  <c r="Z91" i="36"/>
  <c r="Z90" i="36"/>
  <c r="Z89" i="36"/>
  <c r="Z88" i="36"/>
  <c r="Z87" i="36"/>
  <c r="Z86" i="36"/>
  <c r="Z85" i="36"/>
  <c r="Z84" i="36"/>
  <c r="Z83" i="36"/>
  <c r="Z82" i="36"/>
  <c r="Z81" i="36"/>
  <c r="Z80" i="36"/>
  <c r="Z79" i="36"/>
  <c r="Z78" i="36"/>
  <c r="Z77" i="36"/>
  <c r="Z76" i="36"/>
  <c r="Z75" i="36"/>
  <c r="Z74" i="36"/>
  <c r="Z73" i="36"/>
  <c r="Z72" i="36"/>
  <c r="Z71" i="36"/>
  <c r="Z70" i="36"/>
  <c r="Z69" i="36"/>
  <c r="Z68" i="36"/>
  <c r="Z67" i="36"/>
  <c r="Z66" i="36"/>
  <c r="Z65" i="36"/>
  <c r="Z64" i="36"/>
  <c r="Z63" i="36"/>
  <c r="Z62" i="36"/>
  <c r="Z61" i="36"/>
  <c r="Z60" i="36"/>
  <c r="Z59" i="36"/>
  <c r="Z58" i="36"/>
  <c r="Z57" i="36"/>
  <c r="Z56" i="36"/>
  <c r="Z55" i="36"/>
  <c r="Z54" i="36"/>
  <c r="Z53" i="36"/>
  <c r="Z52" i="36"/>
  <c r="Z51" i="36"/>
  <c r="Z50" i="36"/>
  <c r="Z49" i="36"/>
  <c r="Z48" i="36"/>
  <c r="Z47" i="36"/>
  <c r="Z46" i="36"/>
  <c r="Z45" i="36"/>
  <c r="Z44" i="36"/>
  <c r="Z43" i="36"/>
  <c r="Z42" i="36"/>
  <c r="Z41" i="36"/>
  <c r="Z40" i="36"/>
  <c r="Z39" i="36"/>
  <c r="Z38" i="36"/>
  <c r="Z37" i="36"/>
  <c r="Z36" i="36"/>
  <c r="Z35" i="36"/>
  <c r="Z34" i="36"/>
  <c r="Z33" i="36"/>
  <c r="Z32" i="36"/>
  <c r="Z31" i="36"/>
  <c r="Z30" i="36"/>
  <c r="Z29" i="36"/>
  <c r="Z28" i="36"/>
  <c r="Z27" i="36"/>
  <c r="Z26" i="36"/>
  <c r="Z25" i="36"/>
  <c r="Z24" i="36"/>
  <c r="Z23" i="36"/>
  <c r="Z22" i="36"/>
  <c r="Z21" i="36"/>
  <c r="Z20" i="36"/>
  <c r="Z19" i="36"/>
  <c r="Z18" i="36"/>
  <c r="Z17" i="36"/>
  <c r="Z16" i="36"/>
  <c r="Z15" i="36"/>
  <c r="Z14" i="36"/>
  <c r="Z13" i="36"/>
  <c r="Z238" i="36"/>
  <c r="AC254" i="46"/>
  <c r="Y235" i="46"/>
  <c r="Y231" i="46"/>
  <c r="Y229" i="46"/>
  <c r="Y225" i="46"/>
  <c r="Y222" i="46"/>
  <c r="Y220" i="46"/>
  <c r="Y218" i="46"/>
  <c r="Y216" i="46"/>
  <c r="Y214" i="46"/>
  <c r="Y212" i="46"/>
  <c r="Y210" i="46"/>
  <c r="Y208" i="46"/>
  <c r="Y206" i="46"/>
  <c r="Y204" i="46"/>
  <c r="Y202" i="46"/>
  <c r="Y200" i="46"/>
  <c r="Y198" i="46"/>
  <c r="Y196" i="46"/>
  <c r="Y194" i="46"/>
  <c r="Y192" i="46"/>
  <c r="Y190" i="46"/>
  <c r="Y188" i="46"/>
  <c r="Y186" i="46"/>
  <c r="Y184" i="46"/>
  <c r="Y182" i="46"/>
  <c r="Y180" i="46"/>
  <c r="Y178" i="46"/>
  <c r="Y176" i="46"/>
  <c r="Y174" i="46"/>
  <c r="Y172" i="46"/>
  <c r="Y170" i="46"/>
  <c r="Y168" i="46"/>
  <c r="Y166" i="46"/>
  <c r="Y165" i="46"/>
  <c r="Y163" i="46"/>
  <c r="Y161" i="46"/>
  <c r="Y159" i="46"/>
  <c r="Y157" i="46"/>
  <c r="Y155" i="46"/>
  <c r="Y153" i="46"/>
  <c r="Y151" i="46"/>
  <c r="Y149" i="46"/>
  <c r="Y147" i="46"/>
  <c r="Y145" i="46"/>
  <c r="Y143" i="46"/>
  <c r="Y141" i="46"/>
  <c r="Y139" i="46"/>
  <c r="Y137" i="46"/>
  <c r="Y135" i="46"/>
  <c r="Y133" i="46"/>
  <c r="Y131" i="46"/>
  <c r="Y129" i="46"/>
  <c r="Y127" i="46"/>
  <c r="Y125" i="46"/>
  <c r="Y123" i="46"/>
  <c r="Y121" i="46"/>
  <c r="Y119" i="46"/>
  <c r="Y117" i="46"/>
  <c r="Y115" i="46"/>
  <c r="Y113" i="46"/>
  <c r="Y111" i="46"/>
  <c r="Y109" i="46"/>
  <c r="Y107" i="46"/>
  <c r="Y105" i="46"/>
  <c r="Y103" i="46"/>
  <c r="Y101" i="46"/>
  <c r="Y99" i="46"/>
  <c r="Y97" i="46"/>
  <c r="Y95" i="46"/>
  <c r="Y93" i="46"/>
  <c r="Y91" i="46"/>
  <c r="Y89" i="46"/>
  <c r="Y87" i="46"/>
  <c r="Y85" i="46"/>
  <c r="Y83" i="46"/>
  <c r="Y81" i="46"/>
  <c r="Y79" i="46"/>
  <c r="Y77" i="46"/>
  <c r="Y75" i="46"/>
  <c r="Y73" i="46"/>
  <c r="Y71" i="46"/>
  <c r="Y69" i="46"/>
  <c r="Y67" i="46"/>
  <c r="Y65" i="46"/>
  <c r="Y63" i="46"/>
  <c r="Y61" i="46"/>
  <c r="Y59" i="46"/>
  <c r="Y57" i="46"/>
  <c r="Y55" i="46"/>
  <c r="Y53" i="46"/>
  <c r="Y51" i="46"/>
  <c r="Y49" i="46"/>
  <c r="Y47" i="46"/>
  <c r="Y45" i="46"/>
  <c r="Y43" i="46"/>
  <c r="Y41" i="46"/>
  <c r="Y39" i="46"/>
  <c r="Y37" i="46"/>
  <c r="Y35" i="46"/>
  <c r="Y33" i="46"/>
  <c r="Y31" i="46"/>
  <c r="Y29" i="46"/>
  <c r="Y27" i="46"/>
  <c r="Y246" i="46"/>
  <c r="Y243" i="46"/>
  <c r="Y227" i="46"/>
  <c r="Y223" i="46"/>
  <c r="Y221" i="46"/>
  <c r="Y219" i="46"/>
  <c r="Y217" i="46"/>
  <c r="Y215" i="46"/>
  <c r="Y213" i="46"/>
  <c r="Y211" i="46"/>
  <c r="Y209" i="46"/>
  <c r="Y207" i="46"/>
  <c r="Y205" i="46"/>
  <c r="Y203" i="46"/>
  <c r="Y201" i="46"/>
  <c r="Y199" i="46"/>
  <c r="Y197" i="46"/>
  <c r="Y195" i="46"/>
  <c r="Y193" i="46"/>
  <c r="Y191" i="46"/>
  <c r="Y189" i="46"/>
  <c r="Y187" i="46"/>
  <c r="Y185" i="46"/>
  <c r="Y183" i="46"/>
  <c r="Y181" i="46"/>
  <c r="Y179" i="46"/>
  <c r="Y177" i="46"/>
  <c r="Y175" i="46"/>
  <c r="Y173" i="46"/>
  <c r="Y171" i="46"/>
  <c r="Y169" i="46"/>
  <c r="Y167" i="46"/>
  <c r="Y164" i="46"/>
  <c r="Y162" i="46"/>
  <c r="Y160" i="46"/>
  <c r="Y158" i="46"/>
  <c r="Y156" i="46"/>
  <c r="Y154" i="46"/>
  <c r="Y152" i="46"/>
  <c r="Y150" i="46"/>
  <c r="Y148" i="46"/>
  <c r="Y146" i="46"/>
  <c r="Y144" i="46"/>
  <c r="Y142" i="46"/>
  <c r="Y140" i="46"/>
  <c r="Y138" i="46"/>
  <c r="Y136" i="46"/>
  <c r="Y134" i="46"/>
  <c r="Y132" i="46"/>
  <c r="Y130" i="46"/>
  <c r="Y128" i="46"/>
  <c r="Y124" i="46"/>
  <c r="Y120" i="46"/>
  <c r="Y116" i="46"/>
  <c r="Y112" i="46"/>
  <c r="Y108" i="46"/>
  <c r="Y104" i="46"/>
  <c r="Y100" i="46"/>
  <c r="Y96" i="46"/>
  <c r="Y92" i="46"/>
  <c r="Y88" i="46"/>
  <c r="Y84" i="46"/>
  <c r="Y80" i="46"/>
  <c r="Y76" i="46"/>
  <c r="Y72" i="46"/>
  <c r="Y68" i="46"/>
  <c r="Y64" i="46"/>
  <c r="Y60" i="46"/>
  <c r="Y56" i="46"/>
  <c r="Y52" i="46"/>
  <c r="Y48" i="46"/>
  <c r="Y44" i="46"/>
  <c r="Y40" i="46"/>
  <c r="Y36" i="46"/>
  <c r="Y32" i="46"/>
  <c r="Y28" i="46"/>
  <c r="Y25" i="46"/>
  <c r="Y23" i="46"/>
  <c r="Y21" i="46"/>
  <c r="Y19" i="46"/>
  <c r="Y17" i="46"/>
  <c r="Y15" i="46"/>
  <c r="Y13" i="46"/>
  <c r="Y126" i="46"/>
  <c r="Y122" i="46"/>
  <c r="Y118" i="46"/>
  <c r="Y114" i="46"/>
  <c r="Y110" i="46"/>
  <c r="Y106" i="46"/>
  <c r="Y102" i="46"/>
  <c r="Y98" i="46"/>
  <c r="Y94" i="46"/>
  <c r="Y90" i="46"/>
  <c r="Y86" i="46"/>
  <c r="Y82" i="46"/>
  <c r="Y78" i="46"/>
  <c r="Y74" i="46"/>
  <c r="Y70" i="46"/>
  <c r="Y66" i="46"/>
  <c r="Y62" i="46"/>
  <c r="Y58" i="46"/>
  <c r="Y54" i="46"/>
  <c r="Y50" i="46"/>
  <c r="Y46" i="46"/>
  <c r="Y42" i="46"/>
  <c r="Y38" i="46"/>
  <c r="Y34" i="46"/>
  <c r="Y30" i="46"/>
  <c r="Y26" i="46"/>
  <c r="Y24" i="46"/>
  <c r="Y22" i="46"/>
  <c r="Y20" i="46"/>
  <c r="Y18" i="46"/>
  <c r="Y16" i="46"/>
  <c r="Y14" i="46"/>
  <c r="Y226" i="46"/>
  <c r="Y239" i="46"/>
  <c r="Y241" i="46"/>
  <c r="Y232" i="46"/>
  <c r="Y236" i="46"/>
  <c r="Y240" i="46"/>
  <c r="Y244" i="46"/>
  <c r="Y233" i="46"/>
  <c r="Y224" i="46"/>
  <c r="Y228" i="46"/>
  <c r="Y237" i="46"/>
  <c r="Y230" i="46"/>
  <c r="Y234" i="46"/>
  <c r="Y238" i="46"/>
  <c r="Y242" i="46"/>
  <c r="Y245" i="46"/>
  <c r="Y256" i="36"/>
  <c r="Y255" i="36"/>
  <c r="Y254" i="36"/>
  <c r="Y253" i="36"/>
  <c r="Y252" i="36"/>
  <c r="Y251" i="36"/>
  <c r="Y250" i="36"/>
  <c r="Y249" i="36"/>
  <c r="Y248" i="36"/>
  <c r="Y247" i="36"/>
  <c r="Y246" i="36"/>
  <c r="Y245" i="36"/>
  <c r="Y244" i="36"/>
  <c r="Y243" i="36"/>
  <c r="Y242" i="36"/>
  <c r="Y241" i="36"/>
  <c r="Y240" i="36"/>
  <c r="Y237" i="36"/>
  <c r="Y239" i="36"/>
  <c r="Y236" i="36"/>
  <c r="Y235" i="36"/>
  <c r="Y233" i="36"/>
  <c r="Y232" i="36"/>
  <c r="Y231" i="36"/>
  <c r="Y230" i="36"/>
  <c r="Y229" i="36"/>
  <c r="Y228" i="36"/>
  <c r="Y227" i="36"/>
  <c r="Y226" i="36"/>
  <c r="Y225" i="36"/>
  <c r="Y224" i="36"/>
  <c r="Y223" i="36"/>
  <c r="Y222" i="36"/>
  <c r="Y221" i="36"/>
  <c r="Y220" i="36"/>
  <c r="Y219" i="36"/>
  <c r="Y218" i="36"/>
  <c r="Y217" i="36"/>
  <c r="Y216" i="36"/>
  <c r="Y215" i="36"/>
  <c r="Y214" i="36"/>
  <c r="Y213" i="36"/>
  <c r="Y212" i="36"/>
  <c r="Y211" i="36"/>
  <c r="Y210" i="36"/>
  <c r="Y209" i="36"/>
  <c r="Y208" i="36"/>
  <c r="Y207" i="36"/>
  <c r="Y206" i="36"/>
  <c r="Y205" i="36"/>
  <c r="Y204" i="36"/>
  <c r="Y203" i="36"/>
  <c r="Y202" i="36"/>
  <c r="Y201" i="36"/>
  <c r="Y200" i="36"/>
  <c r="Y199" i="36"/>
  <c r="Y198" i="36"/>
  <c r="Y197" i="36"/>
  <c r="Y196" i="36"/>
  <c r="Y195" i="36"/>
  <c r="Y194" i="36"/>
  <c r="Y193" i="36"/>
  <c r="Y192" i="36"/>
  <c r="Y191" i="36"/>
  <c r="Y190" i="36"/>
  <c r="Y189" i="36"/>
  <c r="Y188" i="36"/>
  <c r="Y187" i="36"/>
  <c r="Y186" i="36"/>
  <c r="Y185" i="36"/>
  <c r="Y184" i="36"/>
  <c r="Y183" i="36"/>
  <c r="Y182" i="36"/>
  <c r="Y181" i="36"/>
  <c r="Y180" i="36"/>
  <c r="Y179" i="36"/>
  <c r="Y178" i="36"/>
  <c r="Y177" i="36"/>
  <c r="Y176" i="36"/>
  <c r="Y175" i="36"/>
  <c r="Y174" i="36"/>
  <c r="Y173" i="36"/>
  <c r="Y172" i="36"/>
  <c r="Y171" i="36"/>
  <c r="Y170" i="36"/>
  <c r="Y169" i="36"/>
  <c r="Y168" i="36"/>
  <c r="Y167" i="36"/>
  <c r="Y166" i="36"/>
  <c r="Y165" i="36"/>
  <c r="Y164" i="36"/>
  <c r="Y163" i="36"/>
  <c r="Y162" i="36"/>
  <c r="Y161" i="36"/>
  <c r="Y160" i="36"/>
  <c r="Y159" i="36"/>
  <c r="Y158" i="36"/>
  <c r="Y157" i="36"/>
  <c r="Y156" i="36"/>
  <c r="Y155" i="36"/>
  <c r="Y154" i="36"/>
  <c r="Y153" i="36"/>
  <c r="Y152" i="36"/>
  <c r="Y151" i="36"/>
  <c r="Y150" i="36"/>
  <c r="Y149" i="36"/>
  <c r="Y148" i="36"/>
  <c r="Y147" i="36"/>
  <c r="Y146" i="36"/>
  <c r="Y145" i="36"/>
  <c r="Y144" i="36"/>
  <c r="Y143" i="36"/>
  <c r="Y142" i="36"/>
  <c r="Y141" i="36"/>
  <c r="Y140" i="36"/>
  <c r="Y139" i="36"/>
  <c r="Y138" i="36"/>
  <c r="Y137" i="36"/>
  <c r="Y136" i="36"/>
  <c r="Y135" i="36"/>
  <c r="Y134" i="36"/>
  <c r="Y133" i="36"/>
  <c r="Y132" i="36"/>
  <c r="Y131" i="36"/>
  <c r="Y130" i="36"/>
  <c r="Y129" i="36"/>
  <c r="Y128" i="36"/>
  <c r="Y127" i="36"/>
  <c r="Y126" i="36"/>
  <c r="Y125" i="36"/>
  <c r="Y124" i="36"/>
  <c r="Y94" i="36"/>
  <c r="Y93" i="36"/>
  <c r="Y92" i="36"/>
  <c r="Y91" i="36"/>
  <c r="Y90" i="36"/>
  <c r="Y89" i="36"/>
  <c r="Y88" i="36"/>
  <c r="Y87" i="36"/>
  <c r="Y86" i="36"/>
  <c r="Y85" i="36"/>
  <c r="Y84" i="36"/>
  <c r="Y83" i="36"/>
  <c r="Y82" i="36"/>
  <c r="Y81" i="36"/>
  <c r="Y80" i="36"/>
  <c r="Y79" i="36"/>
  <c r="Y78" i="36"/>
  <c r="Y77" i="36"/>
  <c r="Y76" i="36"/>
  <c r="Y75" i="36"/>
  <c r="Y74" i="36"/>
  <c r="Y73" i="36"/>
  <c r="Y72" i="36"/>
  <c r="Y71" i="36"/>
  <c r="Y70" i="36"/>
  <c r="Y69" i="36"/>
  <c r="Y68" i="36"/>
  <c r="Y67" i="36"/>
  <c r="Y66" i="36"/>
  <c r="Y65" i="36"/>
  <c r="Y64" i="36"/>
  <c r="Y63" i="36"/>
  <c r="Y123" i="36"/>
  <c r="Y122" i="36"/>
  <c r="Y121" i="36"/>
  <c r="Y120" i="36"/>
  <c r="Y119" i="36"/>
  <c r="Y118" i="36"/>
  <c r="Y117" i="36"/>
  <c r="Y116" i="36"/>
  <c r="Y115" i="36"/>
  <c r="Y114" i="36"/>
  <c r="Y113" i="36"/>
  <c r="Y112" i="36"/>
  <c r="Y111" i="36"/>
  <c r="Y110" i="36"/>
  <c r="Y109" i="36"/>
  <c r="Y108" i="36"/>
  <c r="Y107" i="36"/>
  <c r="Y106" i="36"/>
  <c r="Y105" i="36"/>
  <c r="Y104" i="36"/>
  <c r="Y103" i="36"/>
  <c r="Y102" i="36"/>
  <c r="Y101" i="36"/>
  <c r="Y100" i="36"/>
  <c r="Y99" i="36"/>
  <c r="Y98" i="36"/>
  <c r="Y97" i="36"/>
  <c r="Y96" i="36"/>
  <c r="Y95" i="36"/>
  <c r="Y62" i="36"/>
  <c r="Y61" i="36"/>
  <c r="Y60" i="36"/>
  <c r="Y59" i="36"/>
  <c r="Y58" i="36"/>
  <c r="Y57" i="36"/>
  <c r="Y56" i="36"/>
  <c r="Y55" i="36"/>
  <c r="Y54" i="36"/>
  <c r="Y53" i="36"/>
  <c r="Y52" i="36"/>
  <c r="Y51" i="36"/>
  <c r="Y50" i="36"/>
  <c r="Y49" i="36"/>
  <c r="Y48" i="36"/>
  <c r="Y47" i="36"/>
  <c r="Y46" i="36"/>
  <c r="Y45" i="36"/>
  <c r="Y44" i="36"/>
  <c r="Y43" i="36"/>
  <c r="Y42" i="36"/>
  <c r="Y41" i="36"/>
  <c r="Y40" i="36"/>
  <c r="Y39" i="36"/>
  <c r="Y38" i="36"/>
  <c r="Y37" i="36"/>
  <c r="Y36" i="36"/>
  <c r="Y35" i="36"/>
  <c r="Y34" i="36"/>
  <c r="Y33" i="36"/>
  <c r="Y32" i="36"/>
  <c r="Y31" i="36"/>
  <c r="Y30" i="36"/>
  <c r="Y29" i="36"/>
  <c r="Y28" i="36"/>
  <c r="Y27" i="36"/>
  <c r="Y26" i="36"/>
  <c r="Y25" i="36"/>
  <c r="Y24" i="36"/>
  <c r="Y23" i="36"/>
  <c r="Y22" i="36"/>
  <c r="Y21" i="36"/>
  <c r="Y20" i="36"/>
  <c r="Y19" i="36"/>
  <c r="Y18" i="36"/>
  <c r="Y17" i="36"/>
  <c r="Y16" i="36"/>
  <c r="Y15" i="36"/>
  <c r="Y14" i="36"/>
  <c r="Y13" i="36"/>
  <c r="Y238" i="36"/>
  <c r="Y234" i="36"/>
  <c r="AC264" i="36"/>
  <c r="AA248" i="42"/>
  <c r="AA246" i="42"/>
  <c r="AA243" i="42"/>
  <c r="AA241" i="42"/>
  <c r="AA240" i="42"/>
  <c r="AA238" i="42"/>
  <c r="AA236" i="42"/>
  <c r="AA183" i="42"/>
  <c r="AA182" i="42"/>
  <c r="AA181" i="42"/>
  <c r="AA180" i="42"/>
  <c r="AA179" i="42"/>
  <c r="AA178" i="42"/>
  <c r="AA177" i="42"/>
  <c r="AA176" i="42"/>
  <c r="AA175" i="42"/>
  <c r="AA259" i="42"/>
  <c r="AA257" i="42"/>
  <c r="AA255" i="42"/>
  <c r="AA253" i="42"/>
  <c r="AA251" i="42"/>
  <c r="AA249" i="42"/>
  <c r="AA247" i="42"/>
  <c r="AA245" i="42"/>
  <c r="AA242" i="42"/>
  <c r="AA239" i="42"/>
  <c r="AA237" i="42"/>
  <c r="AA235" i="42"/>
  <c r="AA234" i="42"/>
  <c r="AA233" i="42"/>
  <c r="AA232" i="42"/>
  <c r="AA231" i="42"/>
  <c r="AA230" i="42"/>
  <c r="AA229" i="42"/>
  <c r="AA228" i="42"/>
  <c r="AA227" i="42"/>
  <c r="AA226" i="42"/>
  <c r="AA225" i="42"/>
  <c r="AA224" i="42"/>
  <c r="AA223" i="42"/>
  <c r="AA222" i="42"/>
  <c r="AA221" i="42"/>
  <c r="AA220" i="42"/>
  <c r="AA219" i="42"/>
  <c r="AA218" i="42"/>
  <c r="AA217" i="42"/>
  <c r="AA216" i="42"/>
  <c r="AA215" i="42"/>
  <c r="AA214" i="42"/>
  <c r="AA213" i="42"/>
  <c r="AA212" i="42"/>
  <c r="AA211" i="42"/>
  <c r="AA210" i="42"/>
  <c r="AA209" i="42"/>
  <c r="AA208" i="42"/>
  <c r="AA207" i="42"/>
  <c r="AA206" i="42"/>
  <c r="AA205" i="42"/>
  <c r="AA204" i="42"/>
  <c r="AA203" i="42"/>
  <c r="AA202" i="42"/>
  <c r="AA201" i="42"/>
  <c r="AA200" i="42"/>
  <c r="AA199" i="42"/>
  <c r="AA198" i="42"/>
  <c r="AA197" i="42"/>
  <c r="AA196" i="42"/>
  <c r="AA195" i="42"/>
  <c r="AA194" i="42"/>
  <c r="AA193" i="42"/>
  <c r="AA192" i="42"/>
  <c r="AA191" i="42"/>
  <c r="AA189" i="42"/>
  <c r="AA187" i="42"/>
  <c r="AA185" i="42"/>
  <c r="AA174" i="42"/>
  <c r="AA173" i="42"/>
  <c r="AA172" i="42"/>
  <c r="AA171" i="42"/>
  <c r="AA170" i="42"/>
  <c r="AA169" i="42"/>
  <c r="AA168" i="42"/>
  <c r="AA167" i="42"/>
  <c r="AA166" i="42"/>
  <c r="AA165" i="42"/>
  <c r="AA164" i="42"/>
  <c r="AA163" i="42"/>
  <c r="AA162" i="42"/>
  <c r="AA161" i="42"/>
  <c r="AA160" i="42"/>
  <c r="AA159" i="42"/>
  <c r="AA158" i="42"/>
  <c r="AA157" i="42"/>
  <c r="AA156" i="42"/>
  <c r="AA155" i="42"/>
  <c r="AA154" i="42"/>
  <c r="AA153" i="42"/>
  <c r="AA152" i="42"/>
  <c r="AA151" i="42"/>
  <c r="AA150" i="42"/>
  <c r="AA149" i="42"/>
  <c r="AA148" i="42"/>
  <c r="AA147" i="42"/>
  <c r="AA146" i="42"/>
  <c r="AA145" i="42"/>
  <c r="AA144" i="42"/>
  <c r="AA143" i="42"/>
  <c r="AA142" i="42"/>
  <c r="AA141" i="42"/>
  <c r="AA140" i="42"/>
  <c r="AA139" i="42"/>
  <c r="AA138" i="42"/>
  <c r="AA137" i="42"/>
  <c r="AA136" i="42"/>
  <c r="AA135" i="42"/>
  <c r="AA134" i="42"/>
  <c r="AA133" i="42"/>
  <c r="AA132" i="42"/>
  <c r="AA131" i="42"/>
  <c r="AA130" i="42"/>
  <c r="AA129" i="42"/>
  <c r="AA128" i="42"/>
  <c r="AA127" i="42"/>
  <c r="AA126" i="42"/>
  <c r="AA125" i="42"/>
  <c r="AA124" i="42"/>
  <c r="AA123" i="42"/>
  <c r="AA122" i="42"/>
  <c r="AA121" i="42"/>
  <c r="AA120" i="42"/>
  <c r="AA119" i="42"/>
  <c r="AA118" i="42"/>
  <c r="AA117" i="42"/>
  <c r="AA116" i="42"/>
  <c r="AA115" i="42"/>
  <c r="AA114" i="42"/>
  <c r="AA113" i="42"/>
  <c r="AA112" i="42"/>
  <c r="AA111" i="42"/>
  <c r="AA110" i="42"/>
  <c r="AA109" i="42"/>
  <c r="AA108" i="42"/>
  <c r="AA107" i="42"/>
  <c r="AA106" i="42"/>
  <c r="AA105" i="42"/>
  <c r="AA104" i="42"/>
  <c r="AA103" i="42"/>
  <c r="AA102" i="42"/>
  <c r="AA101" i="42"/>
  <c r="AA100" i="42"/>
  <c r="AA99" i="42"/>
  <c r="AA98" i="42"/>
  <c r="AA97" i="42"/>
  <c r="AA96" i="42"/>
  <c r="AA95" i="42"/>
  <c r="AA190" i="42"/>
  <c r="AA188" i="42"/>
  <c r="AA186" i="42"/>
  <c r="AA184" i="42"/>
  <c r="AA94" i="42"/>
  <c r="AA93" i="42"/>
  <c r="AA92" i="42"/>
  <c r="AA91" i="42"/>
  <c r="AA90" i="42"/>
  <c r="AA89" i="42"/>
  <c r="AA88" i="42"/>
  <c r="AA87" i="42"/>
  <c r="AA86" i="42"/>
  <c r="AA85" i="42"/>
  <c r="AA84" i="42"/>
  <c r="AA83" i="42"/>
  <c r="AA82" i="42"/>
  <c r="AA81" i="42"/>
  <c r="AA80" i="42"/>
  <c r="AA79" i="42"/>
  <c r="AA78" i="42"/>
  <c r="AA77" i="42"/>
  <c r="AA76" i="42"/>
  <c r="AA75" i="42"/>
  <c r="AA74" i="42"/>
  <c r="AA73" i="42"/>
  <c r="AA72" i="42"/>
  <c r="AA71" i="42"/>
  <c r="AA70" i="42"/>
  <c r="AA69" i="42"/>
  <c r="AA68" i="42"/>
  <c r="AA67" i="42"/>
  <c r="AA66" i="42"/>
  <c r="AA65" i="42"/>
  <c r="AA64" i="42"/>
  <c r="AA63" i="42"/>
  <c r="AA62" i="42"/>
  <c r="AA61" i="42"/>
  <c r="AA60" i="42"/>
  <c r="AA59" i="42"/>
  <c r="AA58" i="42"/>
  <c r="AA57" i="42"/>
  <c r="AA56" i="42"/>
  <c r="AA55" i="42"/>
  <c r="AA54" i="42"/>
  <c r="AA53" i="42"/>
  <c r="AA52" i="42"/>
  <c r="AA51" i="42"/>
  <c r="AA50" i="42"/>
  <c r="AA49" i="42"/>
  <c r="AA48" i="42"/>
  <c r="AA47" i="42"/>
  <c r="AA46" i="42"/>
  <c r="AA45" i="42"/>
  <c r="AA44" i="42"/>
  <c r="AA43" i="42"/>
  <c r="AA42" i="42"/>
  <c r="AA41" i="42"/>
  <c r="AA40" i="42"/>
  <c r="AA39" i="42"/>
  <c r="AA38" i="42"/>
  <c r="AA37" i="42"/>
  <c r="AA36" i="42"/>
  <c r="AA35" i="42"/>
  <c r="AA34" i="42"/>
  <c r="AA33" i="42"/>
  <c r="AA32" i="42"/>
  <c r="AA31" i="42"/>
  <c r="AA30" i="42"/>
  <c r="AA29" i="42"/>
  <c r="AA28" i="42"/>
  <c r="AA27" i="42"/>
  <c r="AA26" i="42"/>
  <c r="AA25" i="42"/>
  <c r="AA24" i="42"/>
  <c r="AA23" i="42"/>
  <c r="AA22" i="42"/>
  <c r="AA21" i="42"/>
  <c r="AA20" i="42"/>
  <c r="AA19" i="42"/>
  <c r="AA18" i="42"/>
  <c r="AA17" i="42"/>
  <c r="AA16" i="42"/>
  <c r="AA15" i="42"/>
  <c r="AA14" i="42"/>
  <c r="AA13" i="42"/>
  <c r="AA250" i="42"/>
  <c r="AA252" i="42"/>
  <c r="AA254" i="42"/>
  <c r="AA256" i="42"/>
  <c r="AA258" i="42"/>
  <c r="AA260" i="42"/>
  <c r="AA244" i="42"/>
  <c r="Y262" i="42" l="1"/>
  <c r="AB262" i="42"/>
  <c r="AB258" i="36"/>
  <c r="AA262" i="42"/>
  <c r="Y248" i="46"/>
  <c r="Z258" i="36"/>
  <c r="Y258" i="36"/>
  <c r="Z248" i="46"/>
  <c r="AA248" i="46"/>
  <c r="W259" i="36"/>
  <c r="W257" i="36"/>
  <c r="W263" i="42"/>
  <c r="W261" i="42"/>
  <c r="W247" i="46"/>
  <c r="W249" i="46"/>
  <c r="W248" i="42" l="1"/>
  <c r="W246" i="42"/>
  <c r="W243" i="42"/>
  <c r="W241" i="42"/>
  <c r="W240" i="42"/>
  <c r="W238" i="42"/>
  <c r="W236" i="42"/>
  <c r="W235" i="42"/>
  <c r="W234" i="42"/>
  <c r="W233" i="42"/>
  <c r="W232" i="42"/>
  <c r="W231" i="42"/>
  <c r="W230" i="42"/>
  <c r="W229" i="42"/>
  <c r="W228" i="42"/>
  <c r="W227" i="42"/>
  <c r="W226" i="42"/>
  <c r="W225" i="42"/>
  <c r="W224" i="42"/>
  <c r="W223" i="42"/>
  <c r="W222" i="42"/>
  <c r="W221" i="42"/>
  <c r="W220" i="42"/>
  <c r="W219" i="42"/>
  <c r="W218" i="42"/>
  <c r="W217" i="42"/>
  <c r="W216" i="42"/>
  <c r="W215" i="42"/>
  <c r="W214" i="42"/>
  <c r="W213" i="42"/>
  <c r="W212" i="42"/>
  <c r="W211" i="42"/>
  <c r="W210" i="42"/>
  <c r="W209" i="42"/>
  <c r="W208" i="42"/>
  <c r="W207" i="42"/>
  <c r="W206" i="42"/>
  <c r="W205" i="42"/>
  <c r="W204" i="42"/>
  <c r="W203" i="42"/>
  <c r="W202" i="42"/>
  <c r="W201" i="42"/>
  <c r="W200" i="42"/>
  <c r="W199" i="42"/>
  <c r="W198" i="42"/>
  <c r="W197" i="42"/>
  <c r="W196" i="42"/>
  <c r="W195" i="42"/>
  <c r="W194" i="42"/>
  <c r="W193" i="42"/>
  <c r="W192" i="42"/>
  <c r="W191" i="42"/>
  <c r="W190" i="42"/>
  <c r="W189" i="42"/>
  <c r="W188" i="42"/>
  <c r="W187" i="42"/>
  <c r="W186" i="42"/>
  <c r="W185" i="42"/>
  <c r="W184" i="42"/>
  <c r="W260" i="42"/>
  <c r="W259" i="42"/>
  <c r="W258" i="42"/>
  <c r="W257" i="42"/>
  <c r="W256" i="42"/>
  <c r="W255" i="42"/>
  <c r="W254" i="42"/>
  <c r="W253" i="42"/>
  <c r="W252" i="42"/>
  <c r="W251" i="42"/>
  <c r="W250" i="42"/>
  <c r="W249" i="42"/>
  <c r="W247" i="42"/>
  <c r="W245" i="42"/>
  <c r="W242" i="42"/>
  <c r="W239" i="42"/>
  <c r="W237" i="42"/>
  <c r="W183" i="42"/>
  <c r="W182" i="42"/>
  <c r="W181" i="42"/>
  <c r="W180" i="42"/>
  <c r="W179" i="42"/>
  <c r="W178" i="42"/>
  <c r="W177" i="42"/>
  <c r="W176" i="42"/>
  <c r="W175" i="42"/>
  <c r="W94" i="42"/>
  <c r="W93" i="42"/>
  <c r="W92" i="42"/>
  <c r="W91" i="42"/>
  <c r="W90" i="42"/>
  <c r="W89" i="42"/>
  <c r="W88" i="42"/>
  <c r="W87" i="42"/>
  <c r="W86" i="42"/>
  <c r="W85" i="42"/>
  <c r="W84" i="42"/>
  <c r="W83" i="42"/>
  <c r="W82" i="42"/>
  <c r="W81" i="42"/>
  <c r="W80" i="42"/>
  <c r="W79" i="42"/>
  <c r="W78" i="42"/>
  <c r="W77" i="42"/>
  <c r="W76" i="42"/>
  <c r="W75" i="42"/>
  <c r="W74" i="42"/>
  <c r="W73" i="42"/>
  <c r="W72" i="42"/>
  <c r="W174" i="42"/>
  <c r="W173" i="42"/>
  <c r="W172" i="42"/>
  <c r="W171" i="42"/>
  <c r="W170" i="42"/>
  <c r="W169" i="42"/>
  <c r="W168" i="42"/>
  <c r="W167" i="42"/>
  <c r="W166" i="42"/>
  <c r="W165" i="42"/>
  <c r="W164" i="42"/>
  <c r="W163" i="42"/>
  <c r="W162" i="42"/>
  <c r="W161" i="42"/>
  <c r="W160" i="42"/>
  <c r="W159" i="42"/>
  <c r="W158" i="42"/>
  <c r="W157" i="42"/>
  <c r="W156" i="42"/>
  <c r="W155" i="42"/>
  <c r="W154" i="42"/>
  <c r="W153" i="42"/>
  <c r="W152" i="42"/>
  <c r="W151" i="42"/>
  <c r="W150" i="42"/>
  <c r="W149" i="42"/>
  <c r="W148" i="42"/>
  <c r="W147" i="42"/>
  <c r="W146" i="42"/>
  <c r="W145" i="42"/>
  <c r="W144" i="42"/>
  <c r="W143" i="42"/>
  <c r="W142" i="42"/>
  <c r="W141" i="42"/>
  <c r="W140" i="42"/>
  <c r="W139" i="42"/>
  <c r="W138" i="42"/>
  <c r="W137" i="42"/>
  <c r="W136" i="42"/>
  <c r="W135" i="42"/>
  <c r="W134" i="42"/>
  <c r="W133" i="42"/>
  <c r="W132" i="42"/>
  <c r="W131" i="42"/>
  <c r="W130" i="42"/>
  <c r="W129" i="42"/>
  <c r="W128" i="42"/>
  <c r="W127" i="42"/>
  <c r="W126" i="42"/>
  <c r="W125" i="42"/>
  <c r="W124" i="42"/>
  <c r="W123" i="42"/>
  <c r="W122" i="42"/>
  <c r="W121" i="42"/>
  <c r="W120" i="42"/>
  <c r="W119" i="42"/>
  <c r="W118" i="42"/>
  <c r="W117" i="42"/>
  <c r="W116" i="42"/>
  <c r="W115" i="42"/>
  <c r="W114" i="42"/>
  <c r="W113" i="42"/>
  <c r="W112" i="42"/>
  <c r="W111" i="42"/>
  <c r="W110" i="42"/>
  <c r="W109" i="42"/>
  <c r="W108" i="42"/>
  <c r="W107" i="42"/>
  <c r="W106" i="42"/>
  <c r="W105" i="42"/>
  <c r="W104" i="42"/>
  <c r="W103" i="42"/>
  <c r="W102" i="42"/>
  <c r="W101" i="42"/>
  <c r="W100" i="42"/>
  <c r="W99" i="42"/>
  <c r="W98" i="42"/>
  <c r="W97" i="42"/>
  <c r="W96" i="42"/>
  <c r="W95" i="42"/>
  <c r="W71" i="42"/>
  <c r="W70" i="42"/>
  <c r="W69" i="42"/>
  <c r="W68" i="42"/>
  <c r="W67" i="42"/>
  <c r="W66" i="42"/>
  <c r="W65" i="42"/>
  <c r="W64" i="42"/>
  <c r="W63" i="42"/>
  <c r="W62" i="42"/>
  <c r="W61" i="42"/>
  <c r="W60" i="42"/>
  <c r="W59" i="42"/>
  <c r="W58" i="42"/>
  <c r="W57" i="42"/>
  <c r="W56" i="42"/>
  <c r="W55" i="42"/>
  <c r="W54" i="42"/>
  <c r="W53" i="42"/>
  <c r="W52" i="42"/>
  <c r="W51" i="42"/>
  <c r="W50" i="42"/>
  <c r="W49" i="42"/>
  <c r="W48" i="42"/>
  <c r="W47" i="42"/>
  <c r="W46" i="42"/>
  <c r="W45" i="42"/>
  <c r="W44" i="42"/>
  <c r="W43" i="42"/>
  <c r="W42" i="42"/>
  <c r="W41" i="42"/>
  <c r="W40" i="42"/>
  <c r="W39" i="42"/>
  <c r="W38" i="42"/>
  <c r="W37" i="42"/>
  <c r="W36" i="42"/>
  <c r="W35" i="42"/>
  <c r="W34" i="42"/>
  <c r="W33" i="42"/>
  <c r="W32" i="42"/>
  <c r="W31" i="42"/>
  <c r="W30" i="42"/>
  <c r="W29" i="42"/>
  <c r="W28" i="42"/>
  <c r="W27" i="42"/>
  <c r="W26" i="42"/>
  <c r="W25" i="42"/>
  <c r="W24" i="42"/>
  <c r="W23" i="42"/>
  <c r="W22" i="42"/>
  <c r="W21" i="42"/>
  <c r="W20" i="42"/>
  <c r="W19" i="42"/>
  <c r="W18" i="42"/>
  <c r="W17" i="42"/>
  <c r="W16" i="42"/>
  <c r="W15" i="42"/>
  <c r="W14" i="42"/>
  <c r="W13" i="42"/>
  <c r="W262" i="42" s="1"/>
  <c r="W244" i="42"/>
  <c r="U265" i="42"/>
  <c r="W256" i="36"/>
  <c r="W255" i="36"/>
  <c r="W254" i="36"/>
  <c r="W253" i="36"/>
  <c r="W252" i="36"/>
  <c r="W251" i="36"/>
  <c r="W250" i="36"/>
  <c r="W249" i="36"/>
  <c r="W248" i="36"/>
  <c r="W247" i="36"/>
  <c r="W246" i="36"/>
  <c r="W245" i="36"/>
  <c r="W244" i="36"/>
  <c r="W243" i="36"/>
  <c r="W242" i="36"/>
  <c r="W241" i="36"/>
  <c r="W240" i="36"/>
  <c r="W239" i="36"/>
  <c r="W237" i="36"/>
  <c r="W236" i="36"/>
  <c r="W235" i="36"/>
  <c r="W234" i="36"/>
  <c r="W233" i="36"/>
  <c r="W232" i="36"/>
  <c r="W231" i="36"/>
  <c r="W230" i="36"/>
  <c r="W229" i="36"/>
  <c r="W228" i="36"/>
  <c r="W227" i="36"/>
  <c r="W226" i="36"/>
  <c r="W225" i="36"/>
  <c r="W224" i="36"/>
  <c r="W223" i="36"/>
  <c r="W222" i="36"/>
  <c r="W221" i="36"/>
  <c r="W220" i="36"/>
  <c r="W219" i="36"/>
  <c r="W218" i="36"/>
  <c r="W217" i="36"/>
  <c r="W216" i="36"/>
  <c r="W215" i="36"/>
  <c r="W214" i="36"/>
  <c r="W213" i="36"/>
  <c r="W212" i="36"/>
  <c r="W211" i="36"/>
  <c r="W210" i="36"/>
  <c r="W209" i="36"/>
  <c r="W208" i="36"/>
  <c r="W207" i="36"/>
  <c r="W206" i="36"/>
  <c r="W205" i="36"/>
  <c r="W204" i="36"/>
  <c r="W203" i="36"/>
  <c r="W202" i="36"/>
  <c r="W201" i="36"/>
  <c r="W200" i="36"/>
  <c r="W199" i="36"/>
  <c r="W198" i="36"/>
  <c r="W197" i="36"/>
  <c r="W196" i="36"/>
  <c r="W195" i="36"/>
  <c r="W194" i="36"/>
  <c r="W193" i="36"/>
  <c r="W192" i="36"/>
  <c r="W191" i="36"/>
  <c r="W190" i="36"/>
  <c r="W189" i="36"/>
  <c r="W188" i="36"/>
  <c r="W187" i="36"/>
  <c r="W186" i="36"/>
  <c r="W185" i="36"/>
  <c r="W184" i="36"/>
  <c r="W183" i="36"/>
  <c r="W182" i="36"/>
  <c r="W180" i="36"/>
  <c r="W179" i="36"/>
  <c r="W178" i="36"/>
  <c r="W177" i="36"/>
  <c r="W176" i="36"/>
  <c r="W175" i="36"/>
  <c r="W174" i="36"/>
  <c r="W173" i="36"/>
  <c r="W172" i="36"/>
  <c r="W171" i="36"/>
  <c r="W170" i="36"/>
  <c r="W169" i="36"/>
  <c r="W168" i="36"/>
  <c r="W167" i="36"/>
  <c r="W166" i="36"/>
  <c r="W165" i="36"/>
  <c r="W164" i="36"/>
  <c r="W163" i="36"/>
  <c r="W162" i="36"/>
  <c r="W161" i="36"/>
  <c r="W160" i="36"/>
  <c r="W159" i="36"/>
  <c r="W158" i="36"/>
  <c r="W157" i="36"/>
  <c r="W156" i="36"/>
  <c r="W155" i="36"/>
  <c r="W154" i="36"/>
  <c r="W153" i="36"/>
  <c r="W152" i="36"/>
  <c r="W151" i="36"/>
  <c r="W150" i="36"/>
  <c r="W149" i="36"/>
  <c r="W148" i="36"/>
  <c r="W147" i="36"/>
  <c r="W146" i="36"/>
  <c r="W145" i="36"/>
  <c r="W144" i="36"/>
  <c r="W143" i="36"/>
  <c r="W142" i="36"/>
  <c r="W141" i="36"/>
  <c r="W140" i="36"/>
  <c r="W139" i="36"/>
  <c r="W138" i="36"/>
  <c r="W137" i="36"/>
  <c r="W136" i="36"/>
  <c r="W135" i="36"/>
  <c r="W134" i="36"/>
  <c r="W133" i="36"/>
  <c r="W132" i="36"/>
  <c r="W131" i="36"/>
  <c r="W130" i="36"/>
  <c r="W129" i="36"/>
  <c r="W128" i="36"/>
  <c r="W127" i="36"/>
  <c r="W126" i="36"/>
  <c r="W125" i="36"/>
  <c r="W124" i="36"/>
  <c r="W181" i="36"/>
  <c r="W123" i="36"/>
  <c r="W122" i="36"/>
  <c r="W121" i="36"/>
  <c r="W120" i="36"/>
  <c r="W119" i="36"/>
  <c r="W118" i="36"/>
  <c r="W117" i="36"/>
  <c r="W116" i="36"/>
  <c r="W115" i="36"/>
  <c r="W114" i="36"/>
  <c r="W113" i="36"/>
  <c r="W112" i="36"/>
  <c r="W111" i="36"/>
  <c r="W110" i="36"/>
  <c r="W109" i="36"/>
  <c r="W108" i="36"/>
  <c r="W107" i="36"/>
  <c r="W106" i="36"/>
  <c r="W105" i="36"/>
  <c r="W104" i="36"/>
  <c r="W103" i="36"/>
  <c r="W102" i="36"/>
  <c r="W101" i="36"/>
  <c r="W100" i="36"/>
  <c r="W99" i="36"/>
  <c r="W98" i="36"/>
  <c r="W97" i="36"/>
  <c r="W96" i="36"/>
  <c r="W95" i="36"/>
  <c r="W94" i="36"/>
  <c r="W93" i="36"/>
  <c r="W92" i="36"/>
  <c r="W91" i="36"/>
  <c r="W90" i="36"/>
  <c r="W89" i="36"/>
  <c r="W88" i="36"/>
  <c r="W87" i="36"/>
  <c r="W86" i="36"/>
  <c r="W85" i="36"/>
  <c r="W84" i="36"/>
  <c r="W83" i="36"/>
  <c r="W82" i="36"/>
  <c r="W81" i="36"/>
  <c r="W80" i="36"/>
  <c r="W79" i="36"/>
  <c r="W78" i="36"/>
  <c r="W77" i="36"/>
  <c r="W76" i="36"/>
  <c r="W75" i="36"/>
  <c r="W74" i="36"/>
  <c r="W73" i="36"/>
  <c r="W72" i="36"/>
  <c r="W71" i="36"/>
  <c r="W70" i="36"/>
  <c r="W69" i="36"/>
  <c r="W68" i="36"/>
  <c r="W67" i="36"/>
  <c r="W66" i="36"/>
  <c r="W65" i="36"/>
  <c r="W64" i="36"/>
  <c r="W63" i="36"/>
  <c r="W62" i="36"/>
  <c r="W61" i="36"/>
  <c r="W60" i="36"/>
  <c r="W59" i="36"/>
  <c r="W58" i="36"/>
  <c r="W57" i="36"/>
  <c r="W56" i="36"/>
  <c r="W55" i="36"/>
  <c r="W54" i="36"/>
  <c r="W53" i="36"/>
  <c r="W52" i="36"/>
  <c r="W51" i="36"/>
  <c r="W50" i="36"/>
  <c r="W49" i="36"/>
  <c r="W48" i="36"/>
  <c r="W47" i="36"/>
  <c r="W46" i="36"/>
  <c r="W45" i="36"/>
  <c r="W44" i="36"/>
  <c r="W43" i="36"/>
  <c r="W42" i="36"/>
  <c r="W41" i="36"/>
  <c r="W40" i="36"/>
  <c r="W39" i="36"/>
  <c r="W38" i="36"/>
  <c r="W37" i="36"/>
  <c r="W36" i="36"/>
  <c r="W35" i="36"/>
  <c r="W34" i="36"/>
  <c r="W33" i="36"/>
  <c r="W32" i="36"/>
  <c r="W31" i="36"/>
  <c r="W30" i="36"/>
  <c r="W29" i="36"/>
  <c r="W28" i="36"/>
  <c r="W27" i="36"/>
  <c r="W26" i="36"/>
  <c r="W25" i="36"/>
  <c r="W24" i="36"/>
  <c r="W23" i="36"/>
  <c r="W22" i="36"/>
  <c r="W21" i="36"/>
  <c r="W20" i="36"/>
  <c r="W19" i="36"/>
  <c r="W18" i="36"/>
  <c r="W17" i="36"/>
  <c r="W16" i="36"/>
  <c r="W15" i="36"/>
  <c r="W14" i="36"/>
  <c r="W13" i="36"/>
  <c r="W238" i="36"/>
  <c r="U261" i="36"/>
  <c r="W246" i="46"/>
  <c r="W245" i="46"/>
  <c r="W243" i="46"/>
  <c r="W242" i="46"/>
  <c r="W241" i="46"/>
  <c r="W240" i="46"/>
  <c r="W239" i="46"/>
  <c r="W238" i="46"/>
  <c r="W237" i="46"/>
  <c r="W236" i="46"/>
  <c r="W232" i="46"/>
  <c r="W227" i="46"/>
  <c r="W226" i="46"/>
  <c r="W223" i="46"/>
  <c r="W221" i="46"/>
  <c r="W219" i="46"/>
  <c r="W217" i="46"/>
  <c r="W215" i="46"/>
  <c r="W213" i="46"/>
  <c r="W211" i="46"/>
  <c r="W209" i="46"/>
  <c r="W207" i="46"/>
  <c r="W205" i="46"/>
  <c r="W203" i="46"/>
  <c r="W201" i="46"/>
  <c r="W199" i="46"/>
  <c r="W197" i="46"/>
  <c r="W195" i="46"/>
  <c r="W193" i="46"/>
  <c r="W191" i="46"/>
  <c r="W189" i="46"/>
  <c r="W187" i="46"/>
  <c r="W185" i="46"/>
  <c r="W183" i="46"/>
  <c r="W181" i="46"/>
  <c r="W179" i="46"/>
  <c r="W177" i="46"/>
  <c r="W175" i="46"/>
  <c r="W173" i="46"/>
  <c r="W171" i="46"/>
  <c r="W169" i="46"/>
  <c r="W167" i="46"/>
  <c r="W164" i="46"/>
  <c r="W162" i="46"/>
  <c r="W160" i="46"/>
  <c r="W158" i="46"/>
  <c r="W156" i="46"/>
  <c r="W154" i="46"/>
  <c r="W152" i="46"/>
  <c r="W150" i="46"/>
  <c r="W148" i="46"/>
  <c r="W146" i="46"/>
  <c r="W144" i="46"/>
  <c r="W142" i="46"/>
  <c r="W140" i="46"/>
  <c r="W138" i="46"/>
  <c r="W136" i="46"/>
  <c r="W134" i="46"/>
  <c r="W132" i="46"/>
  <c r="W130" i="46"/>
  <c r="W128" i="46"/>
  <c r="W126" i="46"/>
  <c r="W124" i="46"/>
  <c r="W122" i="46"/>
  <c r="W120" i="46"/>
  <c r="W118" i="46"/>
  <c r="W116" i="46"/>
  <c r="W114" i="46"/>
  <c r="W112" i="46"/>
  <c r="W110" i="46"/>
  <c r="W108" i="46"/>
  <c r="W106" i="46"/>
  <c r="W104" i="46"/>
  <c r="W102" i="46"/>
  <c r="W100" i="46"/>
  <c r="W98" i="46"/>
  <c r="W96" i="46"/>
  <c r="W94" i="46"/>
  <c r="W92" i="46"/>
  <c r="W90" i="46"/>
  <c r="W88" i="46"/>
  <c r="W86" i="46"/>
  <c r="W84" i="46"/>
  <c r="W82" i="46"/>
  <c r="W80" i="46"/>
  <c r="W78" i="46"/>
  <c r="W76" i="46"/>
  <c r="W74" i="46"/>
  <c r="W72" i="46"/>
  <c r="W70" i="46"/>
  <c r="W68" i="46"/>
  <c r="W66" i="46"/>
  <c r="W64" i="46"/>
  <c r="W62" i="46"/>
  <c r="W60" i="46"/>
  <c r="W58" i="46"/>
  <c r="W56" i="46"/>
  <c r="W54" i="46"/>
  <c r="W52" i="46"/>
  <c r="W50" i="46"/>
  <c r="W48" i="46"/>
  <c r="W46" i="46"/>
  <c r="W44" i="46"/>
  <c r="W42" i="46"/>
  <c r="W40" i="46"/>
  <c r="W38" i="46"/>
  <c r="W36" i="46"/>
  <c r="W34" i="46"/>
  <c r="W32" i="46"/>
  <c r="W30" i="46"/>
  <c r="W28" i="46"/>
  <c r="W26" i="46"/>
  <c r="W244" i="46"/>
  <c r="W235" i="46"/>
  <c r="W234" i="46"/>
  <c r="W231" i="46"/>
  <c r="W230" i="46"/>
  <c r="W229" i="46"/>
  <c r="W228" i="46"/>
  <c r="W225" i="46"/>
  <c r="W224" i="46"/>
  <c r="W222" i="46"/>
  <c r="W220" i="46"/>
  <c r="W218" i="46"/>
  <c r="W216" i="46"/>
  <c r="W214" i="46"/>
  <c r="W212" i="46"/>
  <c r="W210" i="46"/>
  <c r="W208" i="46"/>
  <c r="W206" i="46"/>
  <c r="W204" i="46"/>
  <c r="W202" i="46"/>
  <c r="W200" i="46"/>
  <c r="W198" i="46"/>
  <c r="W196" i="46"/>
  <c r="W194" i="46"/>
  <c r="W192" i="46"/>
  <c r="W190" i="46"/>
  <c r="W188" i="46"/>
  <c r="W186" i="46"/>
  <c r="W184" i="46"/>
  <c r="W182" i="46"/>
  <c r="W180" i="46"/>
  <c r="W178" i="46"/>
  <c r="W176" i="46"/>
  <c r="W174" i="46"/>
  <c r="W172" i="46"/>
  <c r="W170" i="46"/>
  <c r="W168" i="46"/>
  <c r="W166" i="46"/>
  <c r="W165" i="46"/>
  <c r="W163" i="46"/>
  <c r="W161" i="46"/>
  <c r="W159" i="46"/>
  <c r="W157" i="46"/>
  <c r="W155" i="46"/>
  <c r="W153" i="46"/>
  <c r="W151" i="46"/>
  <c r="W149" i="46"/>
  <c r="W147" i="46"/>
  <c r="W145" i="46"/>
  <c r="W143" i="46"/>
  <c r="W141" i="46"/>
  <c r="W139" i="46"/>
  <c r="W137" i="46"/>
  <c r="W135" i="46"/>
  <c r="W133" i="46"/>
  <c r="W131" i="46"/>
  <c r="W127" i="46"/>
  <c r="W123" i="46"/>
  <c r="W119" i="46"/>
  <c r="W115" i="46"/>
  <c r="W111" i="46"/>
  <c r="W107" i="46"/>
  <c r="W103" i="46"/>
  <c r="W99" i="46"/>
  <c r="W95" i="46"/>
  <c r="W91" i="46"/>
  <c r="W87" i="46"/>
  <c r="W83" i="46"/>
  <c r="W79" i="46"/>
  <c r="W75" i="46"/>
  <c r="W71" i="46"/>
  <c r="W67" i="46"/>
  <c r="W63" i="46"/>
  <c r="W59" i="46"/>
  <c r="W55" i="46"/>
  <c r="W51" i="46"/>
  <c r="W47" i="46"/>
  <c r="W43" i="46"/>
  <c r="W39" i="46"/>
  <c r="W35" i="46"/>
  <c r="W31" i="46"/>
  <c r="W27" i="46"/>
  <c r="W24" i="46"/>
  <c r="W22" i="46"/>
  <c r="W20" i="46"/>
  <c r="W18" i="46"/>
  <c r="W16" i="46"/>
  <c r="W14" i="46"/>
  <c r="W129" i="46"/>
  <c r="W125" i="46"/>
  <c r="W121" i="46"/>
  <c r="W117" i="46"/>
  <c r="W113" i="46"/>
  <c r="W109" i="46"/>
  <c r="W105" i="46"/>
  <c r="W101" i="46"/>
  <c r="W97" i="46"/>
  <c r="W93" i="46"/>
  <c r="W89" i="46"/>
  <c r="W85" i="46"/>
  <c r="W81" i="46"/>
  <c r="W77" i="46"/>
  <c r="W73" i="46"/>
  <c r="W69" i="46"/>
  <c r="W65" i="46"/>
  <c r="W61" i="46"/>
  <c r="W57" i="46"/>
  <c r="W53" i="46"/>
  <c r="W49" i="46"/>
  <c r="W45" i="46"/>
  <c r="W41" i="46"/>
  <c r="W37" i="46"/>
  <c r="W33" i="46"/>
  <c r="W29" i="46"/>
  <c r="W25" i="46"/>
  <c r="W23" i="46"/>
  <c r="W21" i="46"/>
  <c r="W19" i="46"/>
  <c r="W17" i="46"/>
  <c r="W15" i="46"/>
  <c r="W13" i="46"/>
  <c r="W233" i="46"/>
  <c r="U251" i="46"/>
  <c r="W258" i="36" l="1"/>
  <c r="W248" i="46"/>
  <c r="W254" i="46"/>
  <c r="AC255" i="46" s="1"/>
  <c r="U253" i="46"/>
  <c r="W264" i="36"/>
  <c r="AC265" i="36" s="1"/>
  <c r="U263" i="36"/>
  <c r="U267" i="42"/>
  <c r="W268" i="42"/>
  <c r="AC269" i="4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Shelley Johnson</author>
  </authors>
  <commentList>
    <comment ref="R12" authorId="0" shapeId="0" xr:uid="{E57060AF-3815-44A7-B6D8-92453C648B30}">
      <text>
        <r>
          <rPr>
            <b/>
            <sz val="8"/>
            <color indexed="81"/>
            <rFont val="Tahoma"/>
            <family val="2"/>
          </rPr>
          <t>Shelley Johnson:</t>
        </r>
        <r>
          <rPr>
            <sz val="8"/>
            <color indexed="81"/>
            <rFont val="Tahoma"/>
            <family val="2"/>
          </rPr>
          <t xml:space="preserve">
GASB 68, paragraph 89.
Contributions made after the measurment date (6/30/14)  to the end of the 14/15 FY, no meaning to us, but schools will need this to balance their books.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Shelley Johnson</author>
  </authors>
  <commentList>
    <comment ref="R12" authorId="0" shapeId="0" xr:uid="{00000000-0006-0000-0600-000001000000}">
      <text>
        <r>
          <rPr>
            <b/>
            <sz val="8"/>
            <color indexed="81"/>
            <rFont val="Tahoma"/>
            <family val="2"/>
          </rPr>
          <t>Shelley Johnson:</t>
        </r>
        <r>
          <rPr>
            <sz val="8"/>
            <color indexed="81"/>
            <rFont val="Tahoma"/>
            <family val="2"/>
          </rPr>
          <t xml:space="preserve">
GASB 68, paragraph 89.
Contributions made after the measurment date (6/30/14)  to the end of the 14/15 FY, no meaning to us, but schools will need this to balance their books.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Shelley Johnson</author>
  </authors>
  <commentList>
    <comment ref="H12" authorId="0" shapeId="0" xr:uid="{00000000-0006-0000-0800-000001000000}">
      <text>
        <r>
          <rPr>
            <b/>
            <sz val="8"/>
            <color indexed="81"/>
            <rFont val="Tahoma"/>
            <family val="2"/>
          </rPr>
          <t>Shelley Johnson:</t>
        </r>
        <r>
          <rPr>
            <sz val="8"/>
            <color indexed="81"/>
            <rFont val="Tahoma"/>
            <family val="2"/>
          </rPr>
          <t xml:space="preserve">
gasb 68, paragraph 89.
Contributions made after the measurment date (6/30/14)  to the end of the 14/15 FY, no meaning to us, but schools will need this to balance their books
</t>
        </r>
      </text>
    </comment>
    <comment ref="R12" authorId="0" shapeId="0" xr:uid="{00000000-0006-0000-0800-000002000000}">
      <text>
        <r>
          <rPr>
            <b/>
            <sz val="8"/>
            <color indexed="81"/>
            <rFont val="Tahoma"/>
            <family val="2"/>
          </rPr>
          <t>Shelley Johnson:</t>
        </r>
        <r>
          <rPr>
            <sz val="8"/>
            <color indexed="81"/>
            <rFont val="Tahoma"/>
            <family val="2"/>
          </rPr>
          <t xml:space="preserve">
GASB 68, paragraph 89.
Contributions made after the measurment date (6/30/14)  to the end of the 14/15 FY, no meaning to us, but schools will need this to balance their books.</t>
        </r>
      </text>
    </comment>
  </commentList>
</comments>
</file>

<file path=xl/sharedStrings.xml><?xml version="1.0" encoding="utf-8"?>
<sst xmlns="http://schemas.openxmlformats.org/spreadsheetml/2006/main" count="1647" uniqueCount="765">
  <si>
    <t>100</t>
  </si>
  <si>
    <t>9678</t>
  </si>
  <si>
    <t>9682</t>
  </si>
  <si>
    <t>9160</t>
  </si>
  <si>
    <t>9673</t>
  </si>
  <si>
    <t>9657</t>
  </si>
  <si>
    <t>9403</t>
  </si>
  <si>
    <t>9330</t>
  </si>
  <si>
    <t>9671</t>
  </si>
  <si>
    <t>9620</t>
  </si>
  <si>
    <t>9307</t>
  </si>
  <si>
    <t>9267</t>
  </si>
  <si>
    <t>9305</t>
  </si>
  <si>
    <t>9107</t>
  </si>
  <si>
    <t>9109</t>
  </si>
  <si>
    <t>11</t>
  </si>
  <si>
    <t>9474</t>
  </si>
  <si>
    <t>9262</t>
  </si>
  <si>
    <t>Pension Expense</t>
  </si>
  <si>
    <t>Net Pension Liability</t>
  </si>
  <si>
    <t>Exhibit 1</t>
  </si>
  <si>
    <t>Average remaining service life:</t>
  </si>
  <si>
    <t>Paragraph 71a "determined as of the beginning of the measurement period"</t>
  </si>
  <si>
    <t># Years</t>
  </si>
  <si>
    <t># Members</t>
  </si>
  <si>
    <t>Active</t>
  </si>
  <si>
    <t>Schedule of Pension Amounts</t>
  </si>
  <si>
    <t>Active After DROP</t>
  </si>
  <si>
    <t>DROP</t>
  </si>
  <si>
    <t>Term Vested</t>
  </si>
  <si>
    <t>Term Non-vested</t>
  </si>
  <si>
    <t>Retired</t>
  </si>
  <si>
    <t>Average</t>
  </si>
  <si>
    <t>Deferred Inflows</t>
  </si>
  <si>
    <t>Deferred Outflows</t>
  </si>
  <si>
    <t>Beginning balance</t>
  </si>
  <si>
    <r>
      <t>Total pension liability factors</t>
    </r>
    <r>
      <rPr>
        <b/>
        <vertAlign val="superscript"/>
        <sz val="10"/>
        <color theme="1"/>
        <rFont val="Arial"/>
        <family val="2"/>
      </rPr>
      <t>(1)</t>
    </r>
    <r>
      <rPr>
        <b/>
        <sz val="10"/>
        <color theme="1"/>
        <rFont val="Arial"/>
        <family val="2"/>
      </rPr>
      <t>:</t>
    </r>
  </si>
  <si>
    <t>Service cost</t>
  </si>
  <si>
    <t>Interest</t>
  </si>
  <si>
    <t>Changes in benefit terms</t>
  </si>
  <si>
    <t>Differences between expected and actual experience with regard to economic or demographic assumptions</t>
  </si>
  <si>
    <r>
      <t xml:space="preserve">Amortization of current year </t>
    </r>
    <r>
      <rPr>
        <vertAlign val="superscript"/>
        <sz val="10"/>
        <color theme="1"/>
        <rFont val="Arial"/>
        <family val="2"/>
      </rPr>
      <t>(2)</t>
    </r>
  </si>
  <si>
    <t>Changes in assumptions about future economic or demographic factors or other inputs</t>
  </si>
  <si>
    <t>Benefit payments</t>
  </si>
  <si>
    <t>Refunds and Transfers of Member Contributions</t>
  </si>
  <si>
    <t>Net change</t>
  </si>
  <si>
    <t>Contributions - employer</t>
  </si>
  <si>
    <t>Contributions - employee</t>
  </si>
  <si>
    <t>Expected earnings on pension plan investments</t>
  </si>
  <si>
    <t>Diff b/w proj and actual earnings on pension plan inv</t>
  </si>
  <si>
    <t>Administrative expenses</t>
  </si>
  <si>
    <t>Other</t>
  </si>
  <si>
    <t>Ending Balance</t>
  </si>
  <si>
    <t>Total Net investment income</t>
  </si>
  <si>
    <t>Contributions</t>
  </si>
  <si>
    <t>Benefits/Expenses</t>
  </si>
  <si>
    <t>Other Income (mid year avg)</t>
  </si>
  <si>
    <t>Other Income (end of year)</t>
  </si>
  <si>
    <t>Investment Income</t>
  </si>
  <si>
    <t>Expected ROR</t>
  </si>
  <si>
    <t>Actual ROR</t>
  </si>
  <si>
    <t>Expected Investment Income</t>
  </si>
  <si>
    <t>Difference from projected</t>
  </si>
  <si>
    <t>(1)</t>
  </si>
  <si>
    <t>The amounts disclosed under the "Net Pension Liability" column will be used by the plan in compiling the note disclosure required by GASB 67 paragraph 31(a) and the RSI required in GASB 67, paragraph 32(a). All columns will be used by the employer in determining the amounts to be recognized in the financial statements and disclosed in the notes. See GASB 68, paragraphs 33 and 71.</t>
  </si>
  <si>
    <t>(2)</t>
  </si>
  <si>
    <t>All amortization periods are equal to the average of the expected remaining service lives of all employees that are provided with pensions through the pension plan (active and inactive employees) determined as of the beginning of the measurement period, except the amortization of the difference between projected and actual investment returns which are to be amortized over a closed 5-year period. See GASB 68, paragraphs 33, 53-57, and 71.</t>
  </si>
  <si>
    <t xml:space="preserve"> </t>
  </si>
  <si>
    <t>Exhibit 2</t>
  </si>
  <si>
    <t>Schedule of Employer Pension Amounts</t>
  </si>
  <si>
    <t>A</t>
  </si>
  <si>
    <t>B</t>
  </si>
  <si>
    <t>C</t>
  </si>
  <si>
    <t>D</t>
  </si>
  <si>
    <t>E</t>
  </si>
  <si>
    <t>F</t>
  </si>
  <si>
    <t>G</t>
  </si>
  <si>
    <t>H</t>
  </si>
  <si>
    <t>I</t>
  </si>
  <si>
    <t>J</t>
  </si>
  <si>
    <t>K</t>
  </si>
  <si>
    <t>L</t>
  </si>
  <si>
    <t>M</t>
  </si>
  <si>
    <t>N</t>
  </si>
  <si>
    <t>O</t>
  </si>
  <si>
    <t>P</t>
  </si>
  <si>
    <t>Q</t>
  </si>
  <si>
    <t>R</t>
  </si>
  <si>
    <t>Employer Name</t>
  </si>
  <si>
    <t>0107</t>
  </si>
  <si>
    <t>0156</t>
  </si>
  <si>
    <t>9419</t>
  </si>
  <si>
    <t>0200</t>
  </si>
  <si>
    <t>9265</t>
  </si>
  <si>
    <t>0275</t>
  </si>
  <si>
    <t>0291</t>
  </si>
  <si>
    <t>9116</t>
  </si>
  <si>
    <t>Beginning Plan Fiduciary Net Position</t>
  </si>
  <si>
    <t>Ending Plan Fiduciary Net Position</t>
  </si>
  <si>
    <t>assumes meas data and val date are same</t>
  </si>
  <si>
    <t>that ssumes all employers have 6/30 fy end</t>
  </si>
  <si>
    <t xml:space="preserve">and 1 yr prior to reporiting date and </t>
  </si>
  <si>
    <t>beg bal - eers contributed during the meas period</t>
  </si>
  <si>
    <t>however, in terms of hteir reporting, ther is a 1 year lag, so showd up as cash outflow to employers in iror year</t>
  </si>
  <si>
    <t>manifests as reducing lia one year, but payment happened in a prior year</t>
  </si>
  <si>
    <t>dependent on when FY ends.  LASERs, some eers have CY end.</t>
  </si>
  <si>
    <t>deferred inflow that we won't provide</t>
  </si>
  <si>
    <t>John M - not sure if approrpuate to included</t>
  </si>
  <si>
    <t>NPL disc -1%</t>
  </si>
  <si>
    <t xml:space="preserve">NPL </t>
  </si>
  <si>
    <t>NPL disc +1%</t>
  </si>
  <si>
    <t>9111</t>
  </si>
  <si>
    <t>9112</t>
  </si>
  <si>
    <t>9139</t>
  </si>
  <si>
    <t>9264</t>
  </si>
  <si>
    <t>9276</t>
  </si>
  <si>
    <t>9309</t>
  </si>
  <si>
    <t>9326</t>
  </si>
  <si>
    <t>9340</t>
  </si>
  <si>
    <t>9360</t>
  </si>
  <si>
    <t>9400</t>
  </si>
  <si>
    <t>9402</t>
  </si>
  <si>
    <t>9405</t>
  </si>
  <si>
    <t>9406</t>
  </si>
  <si>
    <t>9409</t>
  </si>
  <si>
    <t>9413</t>
  </si>
  <si>
    <t>9414</t>
  </si>
  <si>
    <t>9416</t>
  </si>
  <si>
    <t>9432</t>
  </si>
  <si>
    <t>9435</t>
  </si>
  <si>
    <t>9440</t>
  </si>
  <si>
    <t>9666</t>
  </si>
  <si>
    <t>9804</t>
  </si>
  <si>
    <t>9811</t>
  </si>
  <si>
    <t>0140</t>
  </si>
  <si>
    <t>9418</t>
  </si>
  <si>
    <t>01-107</t>
  </si>
  <si>
    <t>01-109</t>
  </si>
  <si>
    <t>01-111</t>
  </si>
  <si>
    <t>01-112</t>
  </si>
  <si>
    <t>04-139</t>
  </si>
  <si>
    <t>04-160</t>
  </si>
  <si>
    <t>08C-403</t>
  </si>
  <si>
    <t>09-307</t>
  </si>
  <si>
    <t>09-340</t>
  </si>
  <si>
    <t>10-360</t>
  </si>
  <si>
    <t>12-440</t>
  </si>
  <si>
    <t>0217</t>
  </si>
  <si>
    <t>14-474</t>
  </si>
  <si>
    <t>17-560</t>
  </si>
  <si>
    <t>19-657</t>
  </si>
  <si>
    <t>19-666</t>
  </si>
  <si>
    <t>0127</t>
  </si>
  <si>
    <t>19-673</t>
  </si>
  <si>
    <t>19-678</t>
  </si>
  <si>
    <t>19-682</t>
  </si>
  <si>
    <t>24-951</t>
  </si>
  <si>
    <t>24-952</t>
  </si>
  <si>
    <t>08A-402</t>
  </si>
  <si>
    <t xml:space="preserve">LA STATE PENITENTIARY              </t>
  </si>
  <si>
    <t>08A-405</t>
  </si>
  <si>
    <t xml:space="preserve">AVOYELLES CORRECTIONAL CENTER      </t>
  </si>
  <si>
    <t>08A-406</t>
  </si>
  <si>
    <t xml:space="preserve">LA CORRECTIONAL INST WOMEN         </t>
  </si>
  <si>
    <t>08A-409</t>
  </si>
  <si>
    <t xml:space="preserve">DIXON CORRECTIONAL INSTITUTE       </t>
  </si>
  <si>
    <t>08A-413</t>
  </si>
  <si>
    <t xml:space="preserve">ELAYN HUNT CORRECTIONAL CENTER     </t>
  </si>
  <si>
    <t>08A-414</t>
  </si>
  <si>
    <t xml:space="preserve">DAVID WADE CORRECTIONAL CENTER     </t>
  </si>
  <si>
    <t>08A-416</t>
  </si>
  <si>
    <t xml:space="preserve">RAYBURN CORRECTIONAL CENTER        </t>
  </si>
  <si>
    <t>08B-418</t>
  </si>
  <si>
    <t>PUB SAFETY OFF OF MGT &amp; FIN</t>
  </si>
  <si>
    <t>08B-419</t>
  </si>
  <si>
    <t>OFFICE OF STATE POLICE</t>
  </si>
  <si>
    <t>01-126</t>
  </si>
  <si>
    <t>06-262</t>
  </si>
  <si>
    <t xml:space="preserve">OFF OF THE STATE LIBRARY OF LA     </t>
  </si>
  <si>
    <t>06-265</t>
  </si>
  <si>
    <t xml:space="preserve">OFFICE OF CULTURAL DEVELOPMENT     </t>
  </si>
  <si>
    <t>06-267</t>
  </si>
  <si>
    <t xml:space="preserve">OFFICE OF TOURISM                  </t>
  </si>
  <si>
    <t>09-305</t>
  </si>
  <si>
    <t xml:space="preserve">MEDICAL VENDOR ADMINISTRATION      </t>
  </si>
  <si>
    <t>09-326</t>
  </si>
  <si>
    <t xml:space="preserve">OFFICE OF PUBLIC HEALTH            </t>
  </si>
  <si>
    <t>09-330</t>
  </si>
  <si>
    <t xml:space="preserve">OFFICE OF BEHAVIORAL HEALTH        </t>
  </si>
  <si>
    <t>03-130</t>
  </si>
  <si>
    <t>11-432</t>
  </si>
  <si>
    <t xml:space="preserve">OFFICE OF CONSERVATION             </t>
  </si>
  <si>
    <t>11-435</t>
  </si>
  <si>
    <t xml:space="preserve">OFFICE OF COASTAL MANAGEMENT       </t>
  </si>
  <si>
    <t>07-276</t>
  </si>
  <si>
    <t xml:space="preserve">ENGINEERING AND OPERATIONS         </t>
  </si>
  <si>
    <t>20-1</t>
  </si>
  <si>
    <t>TRSL - Exclude from GASB 68 reporting for TRSL</t>
  </si>
  <si>
    <t>Governmental Activities</t>
  </si>
  <si>
    <t>Governmental Funds</t>
  </si>
  <si>
    <t>Business-Type Activities</t>
  </si>
  <si>
    <t>Boards &amp; Commissions</t>
  </si>
  <si>
    <t>Enterprise Funds</t>
  </si>
  <si>
    <t>Fiduciary Funds</t>
  </si>
  <si>
    <t>Pension Trust Fund</t>
  </si>
  <si>
    <t>Discrete Component Units</t>
  </si>
  <si>
    <t>LSU System</t>
  </si>
  <si>
    <t>UL System</t>
  </si>
  <si>
    <t>Southern University System</t>
  </si>
  <si>
    <t>Excluded Entities</t>
  </si>
  <si>
    <t>Collective Deferred O/I to be recognized as follows:</t>
  </si>
  <si>
    <t>Category</t>
  </si>
  <si>
    <t>Subcategory</t>
  </si>
  <si>
    <t>Current Year Proportionate Share</t>
  </si>
  <si>
    <t xml:space="preserve"> Net Pension Liability</t>
  </si>
  <si>
    <t>Net Pension Liability  Assuming -1% Change in Discount Rate</t>
  </si>
  <si>
    <t>Net Pension Liability  Assuming +1% Change in Discount Rate</t>
  </si>
  <si>
    <t>Prior Year Proportionate Share</t>
  </si>
  <si>
    <t>Prior Year NPL</t>
  </si>
  <si>
    <t>Change in Proportion from Prior Year</t>
  </si>
  <si>
    <t>Chg in NPL due to Chg in proportion</t>
  </si>
  <si>
    <t>Proportion of Collective Pension Expense</t>
  </si>
  <si>
    <t>Experience G/L</t>
  </si>
  <si>
    <t>Assump Chg</t>
  </si>
  <si>
    <t>Inv G/L</t>
  </si>
  <si>
    <t>Therafter</t>
  </si>
  <si>
    <t>s/b 0</t>
  </si>
  <si>
    <t>s/b 100.000%</t>
  </si>
  <si>
    <t>s/b 0.000%</t>
  </si>
  <si>
    <t>9100</t>
  </si>
  <si>
    <t xml:space="preserve">ACADIA PARISH SCHOOL BOARD </t>
  </si>
  <si>
    <t xml:space="preserve">ALLEN PARISH SCHOOL BOARD </t>
  </si>
  <si>
    <t xml:space="preserve">ASCENSION PARISH SCHOOL BOARD </t>
  </si>
  <si>
    <t xml:space="preserve">ASSUMPTION PARISH SCHOOL BOARD </t>
  </si>
  <si>
    <t xml:space="preserve">AVOYELLES PARISH SCHOOL BOARD </t>
  </si>
  <si>
    <t xml:space="preserve">BEAUREGARD PARISH SCHOOL BOARD </t>
  </si>
  <si>
    <t xml:space="preserve">BIENVILLE PARISH SCHOOL BOARD </t>
  </si>
  <si>
    <t>BOSSIER PARISH SCHOOL BOARD</t>
  </si>
  <si>
    <t>CADDO PARISH SCHOOL BOARD</t>
  </si>
  <si>
    <t>CALCASIEU PARISH SCHOOL SYSTEM</t>
  </si>
  <si>
    <t>CALDWELL PARISH SCHOOL BOARD</t>
  </si>
  <si>
    <t>CAMERON PARISH SCHOOL BOARD</t>
  </si>
  <si>
    <t>CATAHOULA PARISH SCHOOL BOARD</t>
  </si>
  <si>
    <t>CLAIBORNE PARISH SCHOOL BOARD</t>
  </si>
  <si>
    <t>CONCORDIA PARISH SCHOOL BOARD</t>
  </si>
  <si>
    <t>DESOTO PARISH SCHOOL BOARD</t>
  </si>
  <si>
    <t>EAST BATON ROUGE PARISH SCHOOL SYSTEM</t>
  </si>
  <si>
    <t>EAST CARROLL PARISH SCHOOL BOARD</t>
  </si>
  <si>
    <t>EAST FELICIANA PARISH SCHOOL BOARD</t>
  </si>
  <si>
    <t>EVANGELINE PARISH SCHOOL BOARD</t>
  </si>
  <si>
    <t>FRANKLIN PARISH SCHOOL BOARD</t>
  </si>
  <si>
    <t>GRANT PARISH SCHOOL BOARD</t>
  </si>
  <si>
    <t>IBERIA PARISH SCHOOL BOARD</t>
  </si>
  <si>
    <t>IBERVILLE PARISH SCHOOL BOARD</t>
  </si>
  <si>
    <t>JACKSON PARISH SCHOOL BOARD</t>
  </si>
  <si>
    <t>JEFFERSON PARISH PUBLIC SCHOOL SYSTEM</t>
  </si>
  <si>
    <t>JEFFERSON DAVIS PARISH SCHOOL BOARD</t>
  </si>
  <si>
    <t>LAFAYETTE PARISH SCHOOL SYSTEM</t>
  </si>
  <si>
    <t>LAFOURCHE PARISH SCHOOL BOARD</t>
  </si>
  <si>
    <t>LASALLE PARISH SCHOOL BOARD</t>
  </si>
  <si>
    <t>LINCOLN PARISH SCHOOL BOARD</t>
  </si>
  <si>
    <t>LIVINGSTON PARISH PUBLIC SCHOOLS</t>
  </si>
  <si>
    <t>MADISON PARISH SCHOOL BOARD</t>
  </si>
  <si>
    <t>MOREHOUSE PARISH SCHOOL BOARD</t>
  </si>
  <si>
    <t>NATCHITOCHES PARISH SCHOOL BOARD</t>
  </si>
  <si>
    <t>ORLEANS PARISH SCHOOL BOARD</t>
  </si>
  <si>
    <t>OUACHITA PARISH SCHOOL BOARD</t>
  </si>
  <si>
    <t>PLAQUEMINES PARISH SCHOOL BOARD</t>
  </si>
  <si>
    <t>POINTE COUPEE PARISH SCHOOL BOARD</t>
  </si>
  <si>
    <t>RAPIDES PARISH SCHOOL BOARD</t>
  </si>
  <si>
    <t>RED RIVER PARISH SCHOOL BOARD</t>
  </si>
  <si>
    <t>RICHLAND PARISH SCHOOL BOARD</t>
  </si>
  <si>
    <t>SABINE PARISH SCHOOL BOARD</t>
  </si>
  <si>
    <t>ST BERNARD PARISH SCHOOL BOARD</t>
  </si>
  <si>
    <t>ST CHARLES PARISH PUBLIC SCHOOLS</t>
  </si>
  <si>
    <t>ST. HELENA PARISH SCHOOL SYSTEM</t>
  </si>
  <si>
    <t>ST JAMES PARISH SCHOOL BOARD</t>
  </si>
  <si>
    <t>ST JOHN THE BAPTIST PARISH SCHOOL BOARD</t>
  </si>
  <si>
    <t>ST. LANDRY PARISH SCHOOL BOARD</t>
  </si>
  <si>
    <t>ST. MARTIN PARISH SCHOOL BOARD</t>
  </si>
  <si>
    <t>ST. MARY PARISH SCHOOL BOARD</t>
  </si>
  <si>
    <t>ST. TAMMANY PARISH SCHOOL BOARD</t>
  </si>
  <si>
    <t>TANGIPAHOA PARISH SCHOOL SYSTEM</t>
  </si>
  <si>
    <t>TENSAS PARISH SCHOOL BOARD</t>
  </si>
  <si>
    <t>TERREBONNE PARISH SCHOOL SYSTEM</t>
  </si>
  <si>
    <t>UNION PARISH SCHOOL BOARD</t>
  </si>
  <si>
    <t>VERMILION PARISH SCHOOL BOARD</t>
  </si>
  <si>
    <t>VERNON PARISH SCHOOL BOARD</t>
  </si>
  <si>
    <t>WASHINGTON PARISH SCHOOL SYSTEM</t>
  </si>
  <si>
    <t>WEBSTER PARISH SCHOOL BOARD</t>
  </si>
  <si>
    <t>WEST BATON ROUGE PARISH SCHOOL BOARD</t>
  </si>
  <si>
    <t>WEST CARROLL PARISH SCHOOL BOARD</t>
  </si>
  <si>
    <t>WEST FELICIANA PARISH SCHOOL BOARD</t>
  </si>
  <si>
    <t>WINN PARISH SCHOOL BOARD</t>
  </si>
  <si>
    <t>BOGALUSA CITY SCHOOLS</t>
  </si>
  <si>
    <t>MONROE CITY SCHOOLS</t>
  </si>
  <si>
    <t>LOUISIANA TECH UNIVERSITY</t>
  </si>
  <si>
    <t>NORTHWESTERN STATE UNIVERSITY</t>
  </si>
  <si>
    <t>LOUISIANA STATE UNIVERSITY</t>
  </si>
  <si>
    <t>UNIVERSITY OF NEW ORLEANS</t>
  </si>
  <si>
    <t>LSU HEALTH SCIENCES CENTER, NEW ORLEANS</t>
  </si>
  <si>
    <t>NICHOLLS STATE UNIVERSITY</t>
  </si>
  <si>
    <t>SOUTHEASTERN LOUISIANA UNIVERSITY</t>
  </si>
  <si>
    <t>UNIVERSITY OF LOUISIANA AT LAFAYETTE</t>
  </si>
  <si>
    <t>GRAMBLING STATE UNIVERSITY</t>
  </si>
  <si>
    <t>SOUTHERN UNIVERSITY AND A&amp;M COLLEGE</t>
  </si>
  <si>
    <t>SOUTHERN UNIVERSITY AT NEW ORLEANS</t>
  </si>
  <si>
    <t>DELGADO COMMUNITY COLLEGE</t>
  </si>
  <si>
    <t>SOWELA TECHNICAL COMMUNITY COLLEGE</t>
  </si>
  <si>
    <t>LOUISIANA ASSOCIATION OF EDUCATORS</t>
  </si>
  <si>
    <t>0068/0268</t>
  </si>
  <si>
    <t xml:space="preserve">LOUISIANA DEPARTMENT OF EDUCATION </t>
  </si>
  <si>
    <t xml:space="preserve">RECOVERY SCHOOL DISTRICT OF LOUISIANA </t>
  </si>
  <si>
    <t xml:space="preserve">MCNEESE STATE UNIVERSITY </t>
  </si>
  <si>
    <t xml:space="preserve">UNIVERSITY OF LOUISIANA AT MONROE </t>
  </si>
  <si>
    <t xml:space="preserve">L. E. FLETCHER TECH COMMUNITY COLLEGE </t>
  </si>
  <si>
    <t xml:space="preserve">ST. TAMMANY FEDERATION OF TEACHERS </t>
  </si>
  <si>
    <t xml:space="preserve"> SOUTHERN UNIVERSITY AT SHREVEPORT </t>
  </si>
  <si>
    <t>LSU HEALTH SCIENCES CENTER-SHREVEPORT</t>
  </si>
  <si>
    <t>NUNEZ COMMUNITY COLLEGE</t>
  </si>
  <si>
    <t>NORTHSHORE TECHNICAL COMMUNITY COLLEGE</t>
  </si>
  <si>
    <t>NORTHWEST LOUISIANA TECHNICAL COLLEGE</t>
  </si>
  <si>
    <t>LOUISIANA FEDERATION OF TEACHERS</t>
  </si>
  <si>
    <t>SPECIAL EDUCATION DIST #1 OF LAFOURCHE</t>
  </si>
  <si>
    <t>LOUISIANA STATE SENATE</t>
  </si>
  <si>
    <t>LA HOUSE OF REPRESENTATIVES</t>
  </si>
  <si>
    <t>CENTRAL LA TECHNICAL COMMUNITY COLLEGE</t>
  </si>
  <si>
    <t xml:space="preserve">ASSOCIATED PROFESSIONAL EDUCATORS OF LA </t>
  </si>
  <si>
    <t>WARE YOUTH CENTER</t>
  </si>
  <si>
    <t>LA STATE EMPLOYEES RETIREMENT SYSTEM</t>
  </si>
  <si>
    <t>BOSSIER PARISH COMMUNITY COLLEGE</t>
  </si>
  <si>
    <t>LSU HS-HCSD/LALLIE KEMP MEDICAL CENTER</t>
  </si>
  <si>
    <t>SOUTH LOUISIANA COMMUNITY COLLEGE</t>
  </si>
  <si>
    <t>WEBSTER PARISH SALES TAX COMMISSION</t>
  </si>
  <si>
    <t>NEW VISION LEARNING ACADEMY</t>
  </si>
  <si>
    <t>BATON ROUGE COMMUNITY COLLEGE</t>
  </si>
  <si>
    <t>RIVER PARISHES COMMUNITY COLLEGE</t>
  </si>
  <si>
    <t>LA COMMUNITY &amp; TECHNICAL COLLEGE SYSTEM</t>
  </si>
  <si>
    <t>VIRGIL BROWNE GLENCOE CHARTER SCHOOL</t>
  </si>
  <si>
    <t>AVOYELLES PUBLIC CHARTER SCHOOL INC.</t>
  </si>
  <si>
    <t>LSU HEALTH CARE SERVICES DIVISION</t>
  </si>
  <si>
    <t>DELHI CHARTER SCHOOL</t>
  </si>
  <si>
    <t>LOUISIANA DELTA COMMUNITY COLLEGE</t>
  </si>
  <si>
    <t>CITY OF BAKER SCHOOL SYSTEM</t>
  </si>
  <si>
    <t>ZACHARY COMMUNITY SCHOOL BOARD</t>
  </si>
  <si>
    <t>ALGIERS CHARTER SCHOOLS ASSOCIATION</t>
  </si>
  <si>
    <t>ADVOCATES FOR ACADEMIC EXCELLENCE</t>
  </si>
  <si>
    <t>FRENCH AND MONTESSORI EDUCATION, INC</t>
  </si>
  <si>
    <t>ADVOCATES FOR ARTS-BASED EDUCATION CORP</t>
  </si>
  <si>
    <t>LAKE FOREST ELEMENTARY CHARTER</t>
  </si>
  <si>
    <t>HYNES CHARTER SCHOOL</t>
  </si>
  <si>
    <t>WARREN EASTON SR. HIGH SCHOOL</t>
  </si>
  <si>
    <t>EINSTEIN CHARTER SCHOOL</t>
  </si>
  <si>
    <t>ADVOCATES FOR INNOVATIVE SCHOOLS</t>
  </si>
  <si>
    <t>CENTRAL COMMUNITY SCHOOL SYSTEM</t>
  </si>
  <si>
    <t>THE MAXINE GIARDINA CHARTER SCHOOL, INC.</t>
  </si>
  <si>
    <t>LOUISIANA STATE BOARD OF NURSING</t>
  </si>
  <si>
    <t>GREATER LAFOURCHE PORT COMMISSION</t>
  </si>
  <si>
    <t>MADISON PREPARATORY ACADEMY</t>
  </si>
  <si>
    <t>DARBONNE WOODS CHARTER SCHOOL</t>
  </si>
  <si>
    <t>MORRIS JEFF COMMUNITY SCHOOL</t>
  </si>
  <si>
    <t>BAYOU COMMUNITY ACADEMY</t>
  </si>
  <si>
    <t>SLAUGHTER COMMUNITY CHARTER SCHOOL</t>
  </si>
  <si>
    <t>A. E. PHILLIPS LABORATORY SCHOOL</t>
  </si>
  <si>
    <t>LSU UNIVERSITY HIGH SCHOOL</t>
  </si>
  <si>
    <t>NORTHWESTERN STATE UNIVERSITY LAB SCHOOL</t>
  </si>
  <si>
    <t>SOUTHEASTERN LABORATORY SCHOOL</t>
  </si>
  <si>
    <t>SOUTHERN UNIVERSITY LABORATORY SCHOOL</t>
  </si>
  <si>
    <t>BEEKMAN CHARTER SCHOOL</t>
  </si>
  <si>
    <t>DELTA CHARTER GROUP</t>
  </si>
  <si>
    <t>NORTHSHORE CHARTER SCHOOLS, INC</t>
  </si>
  <si>
    <t>INSPIRE NOLA CHARTER SCHOOLS, INC.</t>
  </si>
  <si>
    <t>LOUISIANA PHYSICAL THERAPY BOARD</t>
  </si>
  <si>
    <t>DIVISION OF ADMINISTRATION</t>
  </si>
  <si>
    <t>OFC OF COASTAL PROTECTION &amp; RESTORATION</t>
  </si>
  <si>
    <t>GOVERNOR'S OFFICE OF HOMELAND SECURITY</t>
  </si>
  <si>
    <t>STATE MILITARY DEPARTMENT</t>
  </si>
  <si>
    <t>LOUISIANA PUBLIC DEFENDER BD</t>
  </si>
  <si>
    <t>SECRETARY OF STATE</t>
  </si>
  <si>
    <t>OFFICE OF LIEUTENANT GOVERNOR</t>
  </si>
  <si>
    <t>LA DEPT OF AGRICULTURE &amp; FORESTRY</t>
  </si>
  <si>
    <t>DEPARTMENT OF HEALTH AND HOSPITALS</t>
  </si>
  <si>
    <t>SOUTH CENTRAL LA HUMAN SERVICES AUTH.</t>
  </si>
  <si>
    <t>DEPT OF HEALTH &amp; HOSPITALS/OCDD OFFICES</t>
  </si>
  <si>
    <t>DEPARTMENT OF CHILDREN &amp; FAMILY SERVICES</t>
  </si>
  <si>
    <t>OFFICE OF JUVENILE JUSTICE</t>
  </si>
  <si>
    <t>LOUISIANA DEPARTMENT OF REVENUE</t>
  </si>
  <si>
    <t>LOUISIANA WORKFORCE COMMISSION</t>
  </si>
  <si>
    <t>DEPARTMENT OF STATE CIVIL SERVICE</t>
  </si>
  <si>
    <t>BOARD OF SUPERVISORS-UNIV. OF LA SYSTEM</t>
  </si>
  <si>
    <t>LA SCHOOL FOR MATH, SCIENCE AND THE ARTS</t>
  </si>
  <si>
    <t>BOARD OF ELEMENTARY &amp; SECONDARY EDUC/DOA</t>
  </si>
  <si>
    <t>BOARD OF REGENTS</t>
  </si>
  <si>
    <t>NEW ORLEANS CENTER FOR CREATIVE ARTS</t>
  </si>
  <si>
    <t xml:space="preserve">DEPARTMENT OF VETERANS AFFAIRS           </t>
  </si>
  <si>
    <t>CAPITAL AREA HUMAN SERVICE DISTRICT</t>
  </si>
  <si>
    <t xml:space="preserve">LOUISIANA HIGH SCHOOL ATHLETIC ASSOC </t>
  </si>
  <si>
    <t>PRISON ENTERPRISES</t>
  </si>
  <si>
    <t>08A-400</t>
  </si>
  <si>
    <t>DEPT. OF PUBLIC SAFETY &amp; CORRECTIONS - ADMIN</t>
  </si>
  <si>
    <t>Proportionate Share of</t>
  </si>
  <si>
    <t>This schedule contains employer-specific information required for financial statement presentation, note disclosures, and RSI.</t>
  </si>
  <si>
    <t>Collective Deferred Outflows</t>
  </si>
  <si>
    <t>Collective Deferred Inflows</t>
  </si>
  <si>
    <t xml:space="preserve">This schedule is used to assist the plans in compiling note disclosures and RSI and employers in determining amounts to be accrued in the financial statements and information reported in the note disclosures. </t>
  </si>
  <si>
    <t>Employers will add value from employer sheet for chg in prop and diff b/e cont and prop share of cont.</t>
  </si>
  <si>
    <t>Amounts below represent the employer's proportionate share of the COLLECTIVE deferred inflows/outflows.  Employers will add their respective deferred inflows/outflows for changes in proportion and differences between actual employer contributions and proportionate share of contributions (determined from Employer Calculations and Amortizaton of Employer Specific Calc spreadsheet.</t>
  </si>
  <si>
    <r>
      <t xml:space="preserve">Amortization of prior years </t>
    </r>
    <r>
      <rPr>
        <vertAlign val="superscript"/>
        <sz val="10"/>
        <rFont val="Arial"/>
        <family val="2"/>
      </rPr>
      <t>(2)</t>
    </r>
  </si>
  <si>
    <r>
      <t>Current year amortization</t>
    </r>
    <r>
      <rPr>
        <vertAlign val="superscript"/>
        <sz val="10"/>
        <rFont val="Arial"/>
        <family val="2"/>
      </rPr>
      <t>(2)</t>
    </r>
  </si>
  <si>
    <r>
      <t>Plan fiduciary net position</t>
    </r>
    <r>
      <rPr>
        <b/>
        <vertAlign val="superscript"/>
        <sz val="10"/>
        <rFont val="Arial"/>
        <family val="2"/>
      </rPr>
      <t>(1)</t>
    </r>
    <r>
      <rPr>
        <b/>
        <sz val="10"/>
        <rFont val="Arial"/>
        <family val="2"/>
      </rPr>
      <t>:</t>
    </r>
  </si>
  <si>
    <r>
      <t xml:space="preserve">Amortization of current year </t>
    </r>
    <r>
      <rPr>
        <vertAlign val="superscript"/>
        <sz val="10"/>
        <rFont val="Arial"/>
        <family val="2"/>
      </rPr>
      <t>(2)</t>
    </r>
  </si>
  <si>
    <t>Rounded Up</t>
  </si>
  <si>
    <t>Additional Employer Reporting Information</t>
  </si>
  <si>
    <t>Deferral Period 1</t>
  </si>
  <si>
    <t>Deferral Period 2</t>
  </si>
  <si>
    <t>Deferral Period 3</t>
  </si>
  <si>
    <t>Deferral Period 4</t>
  </si>
  <si>
    <t>Deferral Period 5</t>
  </si>
  <si>
    <t>Contributions - nonemployer contributing entities</t>
  </si>
  <si>
    <t>Proportionate Share of Employer Contributions</t>
  </si>
  <si>
    <t>Proportionate Share of Nonemployer Contributing Entity Contributions</t>
  </si>
  <si>
    <t>S1</t>
  </si>
  <si>
    <t>S2</t>
  </si>
  <si>
    <t>Accounting Principle Change</t>
  </si>
  <si>
    <t>appropriations</t>
  </si>
  <si>
    <t>Control Check</t>
  </si>
  <si>
    <t>Should be $0</t>
  </si>
  <si>
    <t>359</t>
  </si>
  <si>
    <t>9565</t>
  </si>
  <si>
    <t>9815</t>
  </si>
  <si>
    <t>653</t>
  </si>
  <si>
    <t>NORTHEAST CLAIBORNE CHARTER SCHOOL</t>
  </si>
  <si>
    <t>21-815</t>
  </si>
  <si>
    <t>DIV OF ADMIN - OFFICE OF TECHNOLOGY SVCS</t>
  </si>
  <si>
    <t>8C01</t>
  </si>
  <si>
    <t>20C01</t>
  </si>
  <si>
    <t>20C02</t>
  </si>
  <si>
    <t>20C03</t>
  </si>
  <si>
    <t>20C05</t>
  </si>
  <si>
    <t>For the year ended June 30, 2016</t>
  </si>
  <si>
    <t>9820</t>
  </si>
  <si>
    <t>9146</t>
  </si>
  <si>
    <t>1</t>
  </si>
  <si>
    <t>2</t>
  </si>
  <si>
    <t>3</t>
  </si>
  <si>
    <t>4</t>
  </si>
  <si>
    <t>5</t>
  </si>
  <si>
    <t>6</t>
  </si>
  <si>
    <t>7</t>
  </si>
  <si>
    <t>8</t>
  </si>
  <si>
    <t>9</t>
  </si>
  <si>
    <t>10</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</si>
  <si>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</si>
  <si>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</si>
  <si>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</si>
  <si>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</si>
  <si>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</si>
  <si>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</si>
  <si>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</si>
  <si>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</si>
  <si>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</si>
  <si>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</si>
  <si>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</si>
  <si>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</si>
  <si>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</si>
  <si>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</si>
  <si>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</si>
  <si>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</si>
  <si>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</si>
  <si>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</si>
  <si>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</si>
  <si>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</si>
  <si>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</si>
  <si>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</si>
  <si>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</si>
  <si>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</si>
  <si>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</si>
  <si>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</si>
  <si>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</si>
  <si>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</si>
  <si>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</si>
  <si>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</si>
  <si>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</si>
  <si>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</si>
  <si>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</si>
  <si>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</si>
  <si>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</si>
  <si>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</si>
  <si>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</si>
  <si>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</si>
  <si>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</si>
  <si>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</si>
  <si>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</si>
  <si>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</si>
  <si>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</si>
  <si>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</si>
  <si>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</si>
  <si>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</si>
  <si>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</si>
  <si>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</si>
  <si>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</si>
  <si>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</si>
  <si>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</si>
  <si>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</si>
  <si>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</si>
  <si>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</si>
  <si>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67</t>
  </si>
  <si>
    <t>69</t>
  </si>
  <si>
    <t>70</t>
  </si>
  <si>
    <t>71</t>
  </si>
  <si>
    <t>72</t>
  </si>
  <si>
    <t>74</t>
  </si>
  <si>
    <t>75</t>
  </si>
  <si>
    <t>76</t>
  </si>
  <si>
    <t>77</t>
  </si>
  <si>
    <t>78</t>
  </si>
  <si>
    <t>79</t>
  </si>
  <si>
    <t>80</t>
  </si>
  <si>
    <t>86</t>
  </si>
  <si>
    <t>91</t>
  </si>
  <si>
    <t>96</t>
  </si>
  <si>
    <t>98</t>
  </si>
  <si>
    <t>99</t>
  </si>
  <si>
    <t>119</t>
  </si>
  <si>
    <t>136</t>
  </si>
  <si>
    <t>147</t>
  </si>
  <si>
    <t>149</t>
  </si>
  <si>
    <t>159</t>
  </si>
  <si>
    <t>176</t>
  </si>
  <si>
    <t>183</t>
  </si>
  <si>
    <t>186</t>
  </si>
  <si>
    <t>192</t>
  </si>
  <si>
    <t>196</t>
  </si>
  <si>
    <t>197</t>
  </si>
  <si>
    <t>204</t>
  </si>
  <si>
    <t>207</t>
  </si>
  <si>
    <t>228</t>
  </si>
  <si>
    <t>234</t>
  </si>
  <si>
    <t>235</t>
  </si>
  <si>
    <t>242</t>
  </si>
  <si>
    <t>245</t>
  </si>
  <si>
    <t>250</t>
  </si>
  <si>
    <t>253</t>
  </si>
  <si>
    <t>255</t>
  </si>
  <si>
    <t>257</t>
  </si>
  <si>
    <t>258</t>
  </si>
  <si>
    <t>259</t>
  </si>
  <si>
    <t>260</t>
  </si>
  <si>
    <t>276</t>
  </si>
  <si>
    <t>277</t>
  </si>
  <si>
    <t>280</t>
  </si>
  <si>
    <t>281</t>
  </si>
  <si>
    <t>285</t>
  </si>
  <si>
    <t>286</t>
  </si>
  <si>
    <t>295</t>
  </si>
  <si>
    <t>297</t>
  </si>
  <si>
    <t>298</t>
  </si>
  <si>
    <t>300</t>
  </si>
  <si>
    <t>302</t>
  </si>
  <si>
    <t>304</t>
  </si>
  <si>
    <t>306</t>
  </si>
  <si>
    <t>307</t>
  </si>
  <si>
    <t>309</t>
  </si>
  <si>
    <t>312</t>
  </si>
  <si>
    <t>315</t>
  </si>
  <si>
    <t>322</t>
  </si>
  <si>
    <t>324</t>
  </si>
  <si>
    <t>330</t>
  </si>
  <si>
    <t>333</t>
  </si>
  <si>
    <t>335</t>
  </si>
  <si>
    <t>337</t>
  </si>
  <si>
    <t>338</t>
  </si>
  <si>
    <t>343</t>
  </si>
  <si>
    <t>344</t>
  </si>
  <si>
    <t>345</t>
  </si>
  <si>
    <t>346</t>
  </si>
  <si>
    <t>347</t>
  </si>
  <si>
    <t>353</t>
  </si>
  <si>
    <t>354</t>
  </si>
  <si>
    <t>356</t>
  </si>
  <si>
    <t>357</t>
  </si>
  <si>
    <t>358</t>
  </si>
  <si>
    <t>9130</t>
  </si>
  <si>
    <t>9560</t>
  </si>
  <si>
    <t>362</t>
  </si>
  <si>
    <t>9420</t>
  </si>
  <si>
    <t>01-100</t>
  </si>
  <si>
    <t>DIV OF ADMIN - EXECUTIVE OFFICE</t>
  </si>
  <si>
    <t>For the plan year ended June 30, 2016</t>
  </si>
  <si>
    <t>(1)                       6/30/2016 Annualized Payroll</t>
  </si>
  <si>
    <t xml:space="preserve">(2)                 Future Contribution Effort (Annualized Payroll x FYE 2017 Rate) </t>
  </si>
  <si>
    <t>(2) / (1) Average FYE 2017 Rate</t>
  </si>
  <si>
    <t>State Agency</t>
  </si>
  <si>
    <t xml:space="preserve">DOWNSVILLE COMMUNITY CHARTER SCHOOL </t>
  </si>
  <si>
    <t>CHARTER</t>
  </si>
  <si>
    <t>06-608</t>
  </si>
  <si>
    <t>OFFICE OF STATE PROCUREMENT</t>
  </si>
  <si>
    <t/>
  </si>
  <si>
    <t>Tie this to Exhibit 1 deferred inflows and outflows</t>
  </si>
  <si>
    <t>These should match</t>
  </si>
  <si>
    <t>For the year ended June 30, 2017</t>
  </si>
  <si>
    <t>Next year, keep these grey cells blank since they wash.</t>
  </si>
  <si>
    <t>LA STATE BD PRACTICAL NURSE EXAMINER</t>
  </si>
  <si>
    <t>LINCOLN PREPARATORY SCHOOL</t>
  </si>
  <si>
    <t xml:space="preserve">K-12, Charter </t>
  </si>
  <si>
    <t>06-261</t>
  </si>
  <si>
    <t>CRT-OFFICE OF THE SECRETARY</t>
  </si>
  <si>
    <t>08-415</t>
  </si>
  <si>
    <t>DOC-ADULT PROBATION &amp; PAROLE</t>
  </si>
  <si>
    <t>21-804</t>
  </si>
  <si>
    <t>DOA-OFFICE OF RISK MANAGEMENT</t>
  </si>
  <si>
    <t>13-856</t>
  </si>
  <si>
    <t>DEPARTMENT OF ENVIRONMENTAL QUALITY</t>
  </si>
  <si>
    <t>For the plan year ended June 30, 2017</t>
  </si>
  <si>
    <t>(1)                       6/30/2017 Annualized Payroll</t>
  </si>
  <si>
    <t xml:space="preserve">(2)                 Future Contribution Effort (Annualized Payroll x FYE 2018 Rate) </t>
  </si>
  <si>
    <t>(2) / (1) Average FYE 2018 Rate</t>
  </si>
  <si>
    <t>366</t>
  </si>
  <si>
    <t>9251</t>
  </si>
  <si>
    <t>9408</t>
  </si>
  <si>
    <t>9658</t>
  </si>
  <si>
    <t>9807</t>
  </si>
  <si>
    <t>NON-FLOOD PROTECTION ASSET MGT AUTHORITY</t>
  </si>
  <si>
    <t>05-251</t>
  </si>
  <si>
    <t>DEPT. OF ECONOMIC DEVELOPMENT – OFFICE OF THE SECRETARY</t>
  </si>
  <si>
    <t>19-658</t>
  </si>
  <si>
    <t>THRIVE ACADEMY</t>
  </si>
  <si>
    <t>21-807</t>
  </si>
  <si>
    <t>DOA-FEDERAL PROPERTY ASSISTANCE</t>
  </si>
  <si>
    <t>For the year ended June 30, 2019</t>
  </si>
  <si>
    <t>Rounded Up to next integer</t>
  </si>
  <si>
    <t>verify matches EFNP</t>
  </si>
  <si>
    <t>appropriation</t>
  </si>
  <si>
    <t>exper</t>
  </si>
  <si>
    <t>inv</t>
  </si>
  <si>
    <t>assump</t>
  </si>
  <si>
    <t>+</t>
  </si>
  <si>
    <t>-</t>
  </si>
  <si>
    <t>Deferred Inflows/Outflows</t>
  </si>
  <si>
    <t>288</t>
  </si>
  <si>
    <t>363</t>
  </si>
  <si>
    <t>9261</t>
  </si>
  <si>
    <t>9415</t>
  </si>
  <si>
    <t>9856</t>
  </si>
  <si>
    <t xml:space="preserve">LA SCHOOL EMPLOYEES RETIREMENT SYSTEM </t>
  </si>
  <si>
    <t>19-662</t>
  </si>
  <si>
    <t xml:space="preserve">LA EDUCATIONAL TELEVISION AUTHORITY </t>
  </si>
  <si>
    <t>SIGNIFICANT EDUCATORS/BETHUNE ELEM CHART</t>
  </si>
  <si>
    <t xml:space="preserve">LEGACY OF EXCELLENCE/BEN FRANKLIN ELEM </t>
  </si>
  <si>
    <t>01-106</t>
  </si>
  <si>
    <t>DOA – LOUISIANA TAX COMMISSION</t>
  </si>
  <si>
    <t>04-141</t>
  </si>
  <si>
    <t>LOUISIANA DEPARTMENT OF JUSTICE</t>
  </si>
  <si>
    <t>04-147</t>
  </si>
  <si>
    <t>TREASURY DEPARTMENT</t>
  </si>
  <si>
    <t>20-27</t>
  </si>
  <si>
    <t xml:space="preserve">NE DELTA HUMAN SVCS AUTHORITY </t>
  </si>
  <si>
    <t>09-320</t>
  </si>
  <si>
    <t xml:space="preserve">LDH - OFFICE OF AGING AND ADULT SERVICES </t>
  </si>
  <si>
    <t>8B-420</t>
  </si>
  <si>
    <t>PUBLIC SAFETY OFFICE OF MOTOR VEHICLES</t>
  </si>
  <si>
    <t>9662</t>
  </si>
  <si>
    <t>For the plan year ended June 30, 2019</t>
  </si>
  <si>
    <t>(1)                       6/30/2019 Annualized Payroll</t>
  </si>
  <si>
    <t xml:space="preserve">(2)                 Future Contribution Effort (Annualized Payroll x FYE 2020 Rate) </t>
  </si>
  <si>
    <t>(2) / (1) Average FYE 2020 Rate</t>
  </si>
  <si>
    <t>102</t>
  </si>
  <si>
    <t>367</t>
  </si>
  <si>
    <t>368</t>
  </si>
  <si>
    <t>9106</t>
  </si>
  <si>
    <t>9141</t>
  </si>
  <si>
    <t>9147</t>
  </si>
  <si>
    <t>9310</t>
  </si>
  <si>
    <t>9320</t>
  </si>
  <si>
    <t>06-264</t>
  </si>
  <si>
    <t xml:space="preserve">CRT--OFFICE OF STATE PARKS  </t>
  </si>
  <si>
    <t>08-408</t>
  </si>
  <si>
    <t>DPS-ALLEN CORRECTION CENTER</t>
  </si>
  <si>
    <t>UNITED TEACHERS OF NEW ORLEANS</t>
  </si>
  <si>
    <t>24-954</t>
  </si>
  <si>
    <t>LOUISIANA LEGISLATIVE AUDITOR</t>
  </si>
  <si>
    <t>17-565</t>
  </si>
  <si>
    <t>DPT OF STATE CIVIL SVC - BRD OF TAX APPEALS</t>
  </si>
  <si>
    <t>N/A</t>
  </si>
  <si>
    <t>244 256</t>
  </si>
  <si>
    <t>TRSL Data file - matched employer</t>
  </si>
  <si>
    <t>ISIS Employer #</t>
  </si>
  <si>
    <t>OSRAP Employer #</t>
  </si>
  <si>
    <t>TRSL Employer #</t>
  </si>
  <si>
    <t>97</t>
  </si>
  <si>
    <t>123</t>
  </si>
  <si>
    <t>125</t>
  </si>
  <si>
    <t>LOUISIANA SCHOOL BOARD ASSOCIATION</t>
  </si>
  <si>
    <t>08-422</t>
  </si>
  <si>
    <t>DPS-OFFICE OF STATE FIRE MARSHALL</t>
  </si>
  <si>
    <t>K-12</t>
  </si>
  <si>
    <t>9302</t>
  </si>
  <si>
    <t>9511</t>
  </si>
  <si>
    <t>16-511</t>
  </si>
  <si>
    <t>DEPT OF WILDLIFE &amp; FISHERIES-MGMNT &amp; FINANCE</t>
  </si>
  <si>
    <t>9656</t>
  </si>
  <si>
    <t>19-656</t>
  </si>
  <si>
    <t xml:space="preserve">SSC-SPECIAL SCHOOL DISTRICT </t>
  </si>
  <si>
    <t>82</t>
  </si>
  <si>
    <t xml:space="preserve">TANGIPAHOA FEDERATION OF TEACHERS </t>
  </si>
  <si>
    <t>218</t>
  </si>
  <si>
    <t>FLORIDA PARISHES JUVENILE DETENTION CTR.</t>
  </si>
  <si>
    <t>275</t>
  </si>
  <si>
    <t>NEW ORLEANS CENTER FOR CREATIVE ARTS (NOCCA)</t>
  </si>
  <si>
    <t>287</t>
  </si>
  <si>
    <t>LA RESOURCE CENTER FOR EDUCATORS</t>
  </si>
  <si>
    <t>372</t>
  </si>
  <si>
    <t>LEGISLATIVE BUDGETARY CONTROL COUNCIL</t>
  </si>
  <si>
    <t>19-659</t>
  </si>
  <si>
    <t>E'COLE POINTE-AU-CHIEN (K-12 STATE SCHOOL)</t>
  </si>
  <si>
    <t>374</t>
  </si>
  <si>
    <t>LOUISIANA HOUSING CORPORATION</t>
  </si>
  <si>
    <t>9132</t>
  </si>
  <si>
    <t>03-132</t>
  </si>
  <si>
    <t>DVA-NORTHEAST LOUISIANA VETERANS HOME</t>
  </si>
  <si>
    <t>9136</t>
  </si>
  <si>
    <t>03-136</t>
  </si>
  <si>
    <t>DVA-SOUTHEAST LOUISIANA VETERANS HOME 
(DEPARTMENT OF VETERANS AFFAIRS)</t>
  </si>
  <si>
    <t>9273</t>
  </si>
  <si>
    <t>07-273</t>
  </si>
  <si>
    <t xml:space="preserve">DEPT OF TRANSPORTATION AND DEVELOPMENT </t>
  </si>
  <si>
    <t>9301</t>
  </si>
  <si>
    <t>2001A</t>
  </si>
  <si>
    <t xml:space="preserve">FLORIDA PARISHES HUMAN SVCS AUTHORITY </t>
  </si>
  <si>
    <t>9303</t>
  </si>
  <si>
    <t>09-303</t>
  </si>
  <si>
    <t>LDH-DEVELOPMENT DISABILITIES CENTER</t>
  </si>
  <si>
    <t>9422</t>
  </si>
  <si>
    <t>9425</t>
  </si>
  <si>
    <t>08-425</t>
  </si>
  <si>
    <t>DPS-LOUISIANA  HIGHWAY SAFETY COMMISSION</t>
  </si>
  <si>
    <t>9431</t>
  </si>
  <si>
    <t>11-431</t>
  </si>
  <si>
    <t>DNR-OFFICE OF THE SECRETARY</t>
  </si>
  <si>
    <t>9514</t>
  </si>
  <si>
    <t>16-514</t>
  </si>
  <si>
    <t>DEPT OF WILDLIFE &amp; FISHERIES-OFFICE OF FISHERIES</t>
  </si>
  <si>
    <t>9562</t>
  </si>
  <si>
    <t>17-562</t>
  </si>
  <si>
    <t>ETHICS ADMINISTRATION</t>
  </si>
  <si>
    <t>9659</t>
  </si>
  <si>
    <t>9800</t>
  </si>
  <si>
    <t>21-800</t>
  </si>
  <si>
    <t>STATE EMPLOYEES GROUP BENEFITS</t>
  </si>
  <si>
    <t>For the plan year ended June 30, 2024</t>
  </si>
  <si>
    <t>(1)                       6/30/2024 Annualized Payroll</t>
  </si>
  <si>
    <t xml:space="preserve">(2)                 Future Contribution Effort (Annualized Payroll x FYE 2025 Rate) </t>
  </si>
  <si>
    <t>(2) / (1) Average FYE 2025 Rate</t>
  </si>
  <si>
    <t>Exhibit 1a</t>
  </si>
  <si>
    <t>Teachers' Retirement System of Louisiana</t>
  </si>
  <si>
    <t>Average Remaining Service Life Calculation</t>
  </si>
  <si>
    <t>The amortization periods of the fiscal year differences/changes listed below are equal to the average of the expected remaining service lives of all employees that are provided with pensions through the pension plan (active and inactive employees) determined as of the beginning of the measurement period.</t>
  </si>
  <si>
    <t>(1) Differences between expected and actual experience with regard to economic of demographic assumptions</t>
  </si>
  <si>
    <t>(2) Changes in assumptions about future economic or demographic factors or other inputs</t>
  </si>
  <si>
    <t>(3) Change in employers’ proportion of beginning net pension liability</t>
  </si>
  <si>
    <t>(4) Difference between employer contributions and proportionate share of employer contributions</t>
  </si>
  <si>
    <t>The amortization of the difference between projected and actual investment returns are to be amortized over a closed 5‐year period, in accordance to TRSL’s asset valuation method.</t>
  </si>
  <si>
    <t>The calculation of the average remaining service life (amortization period) for differences/changes (1) through (4) above is presented below:</t>
  </si>
  <si>
    <t>For the Year Ended June 30, 2024</t>
  </si>
  <si>
    <r>
      <t xml:space="preserve">Schedule of Collective Employer Pension Amounts </t>
    </r>
    <r>
      <rPr>
        <b/>
        <vertAlign val="superscript"/>
        <sz val="12"/>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</si>
</sst>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0.0%"/>
    <numFmt numFmtId="166" formatCode="0.0"/>
    <numFmt numFmtId="167" formatCode="0.0000%"/>
    <numFmt numFmtId="168" formatCode="_(&quot;$&quot;* #,##0_);_(&quot;$&quot;* \(#,##0\);_(&quot;$&quot;* &quot;-&quot;??_);_(@_)"/>
    <numFmt numFmtId="169" formatCode="0.00000%"/>
    <numFmt numFmtId="170" formatCode="_(* #,##0.000_);_(* \(#,##0.000\);_(* &quot;-&quot;??_);_(@_)"/>
  </numFmts>
  <fonts count="5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0"/>
      <color rgb="FFFF0000"/>
      <name val="Arial"/>
      <family val="2"/>
    </font>
    <font>
      <sz val="10"/>
      <name val="Arial"/>
      <family val="2"/>
    </font>
    <font>
      <b/>
      <sz val="14"/>
      <color theme="1"/>
      <name val="Arial"/>
      <family val="2"/>
    </font>
    <font>
      <sz val="11"/>
      <color rgb="FF1F497D"/>
      <name val="Times New Roman"/>
      <family val="1"/>
    </font>
    <font>
      <b/>
      <vertAlign val="superscript"/>
      <sz val="10"/>
      <color theme="1"/>
      <name val="Arial"/>
      <family val="2"/>
    </font>
    <font>
      <vertAlign val="superscript"/>
      <sz val="10"/>
      <color theme="1"/>
      <name val="Arial"/>
      <family val="2"/>
    </font>
    <font>
      <u/>
      <sz val="10"/>
      <color theme="1"/>
      <name val="Arial"/>
      <family val="2"/>
    </font>
    <font>
      <sz val="11"/>
      <color theme="1"/>
      <name val="Times New Roman"/>
      <family val="2"/>
    </font>
    <font>
      <sz val="8"/>
      <color indexed="81"/>
      <name val="Tahoma"/>
      <family val="2"/>
    </font>
    <font>
      <b/>
      <sz val="8"/>
      <color indexed="81"/>
      <name val="Tahoma"/>
      <family val="2"/>
    </font>
    <font>
      <sz val="10"/>
      <color rgb="FF00B050"/>
      <name val="Arial"/>
      <family val="2"/>
    </font>
    <font>
      <b/>
      <sz val="11"/>
      <color theme="1"/>
      <name val="Calibri"/>
      <family val="2"/>
      <scheme val="minor"/>
    </font>
    <font>
      <sz val="11"/>
      <name val="Calibri"/>
      <family val="2"/>
      <scheme val="minor"/>
    </font>
    <font>
      <b/>
      <sz val="10"/>
      <name val="Arial"/>
      <family val="2"/>
    </font>
    <font>
      <vertAlign val="superscript"/>
      <sz val="10"/>
      <name val="Arial"/>
      <family val="2"/>
    </font>
    <font>
      <b/>
      <vertAlign val="superscript"/>
      <sz val="10"/>
      <name val="Arial"/>
      <family val="2"/>
    </font>
    <font>
      <sz val="11"/>
      <color indexed="8"/>
      <name val="Calibri"/>
      <family val="2"/>
      <scheme val="minor"/>
    </font>
    <font>
      <sz val="12"/>
      <color theme="1"/>
      <name val="Arial"/>
      <family val="2"/>
    </font>
    <font>
      <b/>
      <sz val="12"/>
      <color theme="1"/>
      <name val="Arial"/>
      <family val="2"/>
    </font>
    <font>
      <sz val="12"/>
      <name val="Arial"/>
      <family val="2"/>
    </font>
    <font>
      <b/>
      <sz val="12"/>
      <name val="Arial"/>
      <family val="2"/>
    </font>
    <font>
      <sz val="12"/>
      <color rgb="FFFF0000"/>
      <name val="Arial"/>
      <family val="2"/>
    </font>
    <font>
      <b/>
      <vertAlign val="superscript"/>
      <sz val="12"/>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76">
    <xf numFmtId="0" fontId="0" fillId="0" borderId="0"/>
    <xf numFmtId="0" fontId="14" fillId="0" borderId="0" applyNumberFormat="0" applyFill="0" applyBorder="0" applyAlignment="0" applyProtection="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26" fillId="0" borderId="0" applyNumberFormat="0" applyFill="0" applyBorder="0" applyAlignment="0" applyProtection="0"/>
    <xf numFmtId="0" fontId="13" fillId="8" borderId="8" applyNumberFormat="0" applyFon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9" fillId="32" borderId="0" applyNumberFormat="0" applyBorder="0" applyAlignment="0" applyProtection="0"/>
    <xf numFmtId="9" fontId="13"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43" fontId="13"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0" fontId="31" fillId="0" borderId="0"/>
    <xf numFmtId="0" fontId="37" fillId="0" borderId="0"/>
    <xf numFmtId="43" fontId="37" fillId="0" borderId="0" applyFont="0" applyFill="0" applyBorder="0" applyAlignment="0" applyProtection="0"/>
    <xf numFmtId="0" fontId="11"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26" fillId="0" borderId="0" applyNumberFormat="0" applyFill="0" applyBorder="0" applyAlignment="0" applyProtection="0"/>
    <xf numFmtId="0" fontId="13" fillId="8" borderId="8" applyNumberFormat="0" applyFon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9" fillId="32" borderId="0" applyNumberFormat="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26" fillId="0" borderId="0" applyNumberFormat="0" applyFill="0" applyBorder="0" applyAlignment="0" applyProtection="0"/>
    <xf numFmtId="0" fontId="13" fillId="8" borderId="8" applyNumberFormat="0" applyFon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9" fillId="32" borderId="0" applyNumberFormat="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4" fontId="13"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6"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165" fontId="0" fillId="0" borderId="0" xfId="42" applyNumberFormat="1" applyFont="1"/>
    <xf numFmtId="0" fontId="32" fillId="0" borderId="0" xfId="43" applyFont="1"/>
    <xf numFmtId="0" fontId="28" fillId="0" borderId="0" xfId="43" applyFont="1" applyAlignment="1">
      <alignment vertical="center"/>
    </xf>
    <xf numFmtId="0" fontId="26" fillId="0" borderId="0" xfId="43" applyFont="1"/>
    <xf numFmtId="0" fontId="33" fillId="0" borderId="0" xfId="44" applyFont="1"/>
    <xf numFmtId="0" fontId="28" fillId="0" borderId="0" xfId="43" applyFont="1" applyAlignment="1">
      <alignment horizontal="center"/>
    </xf>
    <xf numFmtId="0" fontId="28" fillId="0" borderId="0" xfId="43" applyFont="1"/>
    <xf numFmtId="0" fontId="31" fillId="0" borderId="0" xfId="43" applyFont="1"/>
    <xf numFmtId="0" fontId="13" fillId="0" borderId="10" xfId="43" applyBorder="1"/>
    <xf numFmtId="0" fontId="28" fillId="0" borderId="10" xfId="43" applyFont="1" applyBorder="1" applyAlignment="1">
      <alignment horizontal="center" wrapText="1"/>
    </xf>
    <xf numFmtId="164" fontId="31" fillId="0" borderId="0" xfId="46" applyNumberFormat="1" applyFont="1"/>
    <xf numFmtId="164" fontId="26" fillId="0" borderId="0" xfId="46" applyNumberFormat="1" applyFont="1"/>
    <xf numFmtId="164" fontId="31" fillId="33" borderId="0" xfId="46" applyNumberFormat="1" applyFont="1" applyFill="1"/>
    <xf numFmtId="0" fontId="13" fillId="0" borderId="0" xfId="43" applyAlignment="1">
      <alignment horizontal="left" indent="1"/>
    </xf>
    <xf numFmtId="164" fontId="26" fillId="33" borderId="0" xfId="46" applyNumberFormat="1" applyFont="1" applyFill="1"/>
    <xf numFmtId="0" fontId="13" fillId="0" borderId="0" xfId="43" applyAlignment="1">
      <alignment horizontal="left" wrapText="1" indent="1"/>
    </xf>
    <xf numFmtId="0" fontId="13" fillId="0" borderId="0" xfId="43" applyAlignment="1">
      <alignment horizontal="left" indent="2"/>
    </xf>
    <xf numFmtId="0" fontId="31" fillId="33" borderId="0" xfId="43" applyFont="1" applyFill="1"/>
    <xf numFmtId="0" fontId="13" fillId="0" borderId="0" xfId="43" applyAlignment="1">
      <alignment horizontal="right"/>
    </xf>
    <xf numFmtId="164" fontId="26" fillId="0" borderId="0" xfId="46" applyNumberFormat="1" applyFont="1" applyFill="1"/>
    <xf numFmtId="164" fontId="13" fillId="0" borderId="0" xfId="46" applyNumberFormat="1" applyFont="1"/>
    <xf numFmtId="49" fontId="13" fillId="0" borderId="0" xfId="43" applyNumberFormat="1"/>
    <xf numFmtId="0" fontId="13" fillId="0" borderId="0" xfId="43" applyAlignment="1">
      <alignment wrapText="1"/>
    </xf>
    <xf numFmtId="43" fontId="0" fillId="0" borderId="0" xfId="46" applyFont="1"/>
    <xf numFmtId="0" fontId="13" fillId="0" borderId="0" xfId="43" applyAlignment="1">
      <alignment horizontal="center"/>
    </xf>
    <xf numFmtId="164" fontId="26" fillId="0" borderId="0" xfId="46" applyNumberFormat="1" applyFont="1" applyAlignment="1">
      <alignment horizontal="center" wrapText="1"/>
    </xf>
    <xf numFmtId="0" fontId="13" fillId="0" borderId="0" xfId="43" applyAlignment="1">
      <alignment horizontal="center" wrapText="1"/>
    </xf>
    <xf numFmtId="0" fontId="13" fillId="0" borderId="0" xfId="43"/>
    <xf numFmtId="49" fontId="26" fillId="0" borderId="0" xfId="43" applyNumberFormat="1" applyFont="1"/>
    <xf numFmtId="0" fontId="13" fillId="0" borderId="0" xfId="43" applyAlignment="1">
      <alignment horizontal="left"/>
    </xf>
    <xf numFmtId="164" fontId="13" fillId="0" borderId="0" xfId="43" applyNumberFormat="1"/>
    <xf numFmtId="0" fontId="0" fillId="0" borderId="0" xfId="43" applyFont="1"/>
    <xf numFmtId="164" fontId="31" fillId="0" borderId="0" xfId="46" applyNumberFormat="1" applyFont="1" applyFill="1" applyAlignment="1">
      <alignment horizontal="center" wrapText="1"/>
    </xf>
    <xf numFmtId="164" fontId="31" fillId="0" borderId="0" xfId="46" applyNumberFormat="1" applyFont="1" applyFill="1"/>
    <xf numFmtId="164" fontId="31" fillId="0" borderId="11" xfId="46" applyNumberFormat="1" applyFont="1" applyFill="1" applyBorder="1"/>
    <xf numFmtId="164" fontId="31" fillId="0" borderId="12" xfId="46" applyNumberFormat="1" applyFont="1" applyFill="1" applyBorder="1"/>
    <xf numFmtId="10" fontId="31" fillId="0" borderId="0" xfId="47" applyNumberFormat="1" applyFont="1" applyFill="1"/>
    <xf numFmtId="10" fontId="31" fillId="0" borderId="0" xfId="42" applyNumberFormat="1" applyFont="1" applyFill="1"/>
    <xf numFmtId="0" fontId="40" fillId="0" borderId="0" xfId="43" applyFont="1"/>
    <xf numFmtId="0" fontId="10" fillId="0" borderId="0" xfId="96"/>
    <xf numFmtId="0" fontId="30" fillId="0" borderId="0" xfId="43" applyFont="1" applyAlignment="1">
      <alignment horizontal="center" wrapText="1"/>
    </xf>
    <xf numFmtId="0" fontId="28" fillId="0" borderId="0" xfId="43" applyFont="1" applyAlignment="1">
      <alignment horizontal="center" wrapText="1"/>
    </xf>
    <xf numFmtId="0" fontId="28" fillId="0" borderId="0" xfId="96" applyFont="1" applyAlignment="1">
      <alignment horizontal="center" wrapText="1"/>
    </xf>
    <xf numFmtId="169" fontId="31" fillId="0" borderId="0" xfId="98" applyNumberFormat="1" applyFont="1" applyFill="1" applyAlignment="1">
      <alignment horizontal="center" wrapText="1"/>
    </xf>
    <xf numFmtId="168" fontId="31" fillId="0" borderId="12" xfId="99" applyNumberFormat="1" applyFont="1" applyFill="1" applyBorder="1"/>
    <xf numFmtId="164" fontId="26" fillId="0" borderId="0" xfId="43" applyNumberFormat="1" applyFont="1"/>
    <xf numFmtId="168" fontId="13" fillId="0" borderId="0" xfId="43" applyNumberFormat="1"/>
    <xf numFmtId="0" fontId="36" fillId="0" borderId="0" xfId="43" applyFont="1"/>
    <xf numFmtId="164" fontId="26" fillId="0" borderId="0" xfId="46" applyNumberFormat="1" applyFont="1" applyFill="1" applyAlignment="1">
      <alignment horizontal="center" wrapText="1"/>
    </xf>
    <xf numFmtId="0" fontId="9" fillId="0" borderId="0" xfId="52" applyFont="1" applyAlignment="1">
      <alignment horizontal="center"/>
    </xf>
    <xf numFmtId="169" fontId="31" fillId="0" borderId="0" xfId="48" applyNumberFormat="1" applyFont="1" applyFill="1" applyAlignment="1">
      <alignment horizontal="center" wrapText="1"/>
    </xf>
    <xf numFmtId="0" fontId="41" fillId="0" borderId="0" xfId="96" applyFont="1" applyAlignment="1">
      <alignment horizontal="center"/>
    </xf>
    <xf numFmtId="0" fontId="10" fillId="0" borderId="0" xfId="96" applyAlignment="1">
      <alignment horizontal="center"/>
    </xf>
    <xf numFmtId="0" fontId="0" fillId="0" borderId="0" xfId="43" applyFont="1" applyAlignment="1">
      <alignment horizontal="center"/>
    </xf>
    <xf numFmtId="0" fontId="28" fillId="34" borderId="0" xfId="43" applyFont="1" applyFill="1" applyAlignment="1">
      <alignment horizontal="center"/>
    </xf>
    <xf numFmtId="0" fontId="41" fillId="34" borderId="0" xfId="96" applyFont="1" applyFill="1" applyAlignment="1">
      <alignment horizontal="center"/>
    </xf>
    <xf numFmtId="0" fontId="13" fillId="34" borderId="0" xfId="43" applyFill="1"/>
    <xf numFmtId="0" fontId="31" fillId="0" borderId="0" xfId="43" applyFont="1" applyAlignment="1">
      <alignment horizontal="left" indent="2"/>
    </xf>
    <xf numFmtId="0" fontId="31" fillId="0" borderId="0" xfId="43" applyFont="1" applyAlignment="1">
      <alignment horizontal="left" wrapText="1" indent="1"/>
    </xf>
    <xf numFmtId="0" fontId="31" fillId="0" borderId="0" xfId="43" applyFont="1" applyAlignment="1">
      <alignment horizontal="left" indent="1"/>
    </xf>
    <xf numFmtId="0" fontId="31" fillId="0" borderId="0" xfId="43" applyFont="1" applyAlignment="1">
      <alignment horizontal="right"/>
    </xf>
    <xf numFmtId="0" fontId="43" fillId="0" borderId="0" xfId="43" applyFont="1"/>
    <xf numFmtId="167" fontId="31" fillId="0" borderId="12" xfId="98" applyNumberFormat="1" applyFont="1" applyFill="1" applyBorder="1" applyAlignment="1">
      <alignment horizontal="center"/>
    </xf>
    <xf numFmtId="0" fontId="28" fillId="0" borderId="0" xfId="0" applyFont="1" applyAlignment="1">
      <alignment horizontal="center" wrapText="1"/>
    </xf>
    <xf numFmtId="10" fontId="31" fillId="0" borderId="12" xfId="42" applyNumberFormat="1" applyFont="1" applyFill="1" applyBorder="1"/>
    <xf numFmtId="1" fontId="28" fillId="0" borderId="0" xfId="43" applyNumberFormat="1" applyFont="1" applyAlignment="1">
      <alignment horizontal="center" wrapText="1"/>
    </xf>
    <xf numFmtId="170" fontId="0" fillId="0" borderId="0" xfId="46" applyNumberFormat="1" applyFont="1"/>
    <xf numFmtId="164" fontId="13" fillId="0" borderId="0" xfId="43" applyNumberFormat="1" applyAlignment="1">
      <alignment horizontal="left" wrapText="1"/>
    </xf>
    <xf numFmtId="0" fontId="13" fillId="0" borderId="0" xfId="43" applyAlignment="1">
      <alignment horizontal="left" wrapText="1"/>
    </xf>
    <xf numFmtId="0" fontId="0" fillId="0" borderId="0" xfId="0" applyAlignment="1">
      <alignment horizontal="center"/>
    </xf>
    <xf numFmtId="2" fontId="31" fillId="0" borderId="0" xfId="43" applyNumberFormat="1" applyFont="1"/>
    <xf numFmtId="164" fontId="31" fillId="0" borderId="0" xfId="45" applyNumberFormat="1" applyFont="1" applyFill="1"/>
    <xf numFmtId="0" fontId="31" fillId="0" borderId="10" xfId="43" applyFont="1" applyBorder="1"/>
    <xf numFmtId="164" fontId="31" fillId="0" borderId="10" xfId="45" applyNumberFormat="1" applyFont="1" applyFill="1" applyBorder="1"/>
    <xf numFmtId="166" fontId="31" fillId="0" borderId="0" xfId="43" applyNumberFormat="1" applyFont="1"/>
    <xf numFmtId="164" fontId="31" fillId="0" borderId="0" xfId="43" applyNumberFormat="1" applyFont="1"/>
    <xf numFmtId="164" fontId="0" fillId="0" borderId="0" xfId="46" applyNumberFormat="1" applyFont="1"/>
    <xf numFmtId="0" fontId="26" fillId="0" borderId="0" xfId="0" applyFont="1"/>
    <xf numFmtId="3" fontId="13" fillId="0" borderId="0" xfId="43" applyNumberFormat="1"/>
    <xf numFmtId="164" fontId="26" fillId="0" borderId="12" xfId="46" applyNumberFormat="1" applyFont="1" applyFill="1" applyBorder="1"/>
    <xf numFmtId="0" fontId="0" fillId="0" borderId="0" xfId="43" applyFont="1" applyAlignment="1">
      <alignment horizontal="right"/>
    </xf>
    <xf numFmtId="0" fontId="42" fillId="0" borderId="0" xfId="96" applyFont="1"/>
    <xf numFmtId="43" fontId="13" fillId="0" borderId="0" xfId="43" applyNumberFormat="1"/>
    <xf numFmtId="10" fontId="26" fillId="0" borderId="0" xfId="42" applyNumberFormat="1" applyFont="1" applyFill="1"/>
    <xf numFmtId="164" fontId="13" fillId="0" borderId="0" xfId="46" applyNumberFormat="1" applyFont="1" applyFill="1"/>
    <xf numFmtId="10" fontId="13" fillId="0" borderId="0" xfId="47" applyNumberFormat="1" applyFont="1" applyFill="1"/>
    <xf numFmtId="164" fontId="13" fillId="0" borderId="11" xfId="46" applyNumberFormat="1" applyFont="1" applyFill="1" applyBorder="1"/>
    <xf numFmtId="164" fontId="13" fillId="0" borderId="12" xfId="46" applyNumberFormat="1" applyFont="1" applyFill="1" applyBorder="1"/>
    <xf numFmtId="164" fontId="28" fillId="0" borderId="22" xfId="43" applyNumberFormat="1" applyFont="1" applyBorder="1"/>
    <xf numFmtId="0" fontId="26" fillId="33" borderId="0" xfId="43" applyFont="1" applyFill="1"/>
    <xf numFmtId="164" fontId="31" fillId="35" borderId="0" xfId="46" applyNumberFormat="1" applyFont="1" applyFill="1"/>
    <xf numFmtId="0" fontId="43" fillId="0" borderId="0" xfId="43" applyFont="1" applyAlignment="1">
      <alignment horizontal="center" wrapText="1"/>
    </xf>
    <xf numFmtId="164" fontId="31" fillId="0" borderId="22" xfId="43" applyNumberFormat="1" applyFont="1" applyBorder="1"/>
    <xf numFmtId="168" fontId="31" fillId="0" borderId="0" xfId="43" applyNumberFormat="1" applyFont="1"/>
    <xf numFmtId="164" fontId="31" fillId="34" borderId="0" xfId="46" applyNumberFormat="1" applyFont="1" applyFill="1"/>
    <xf numFmtId="43" fontId="31" fillId="0" borderId="0" xfId="46" applyFont="1" applyFill="1"/>
    <xf numFmtId="43" fontId="31" fillId="0" borderId="0" xfId="46" applyFont="1"/>
    <xf numFmtId="43" fontId="31" fillId="0" borderId="11" xfId="46" applyFont="1" applyFill="1" applyBorder="1"/>
    <xf numFmtId="43" fontId="31" fillId="0" borderId="12" xfId="46" applyFont="1" applyFill="1" applyBorder="1"/>
    <xf numFmtId="164" fontId="26" fillId="33" borderId="0" xfId="43" applyNumberFormat="1" applyFont="1" applyFill="1"/>
    <xf numFmtId="164" fontId="31" fillId="33" borderId="0" xfId="43" applyNumberFormat="1" applyFont="1" applyFill="1"/>
    <xf numFmtId="43" fontId="26" fillId="0" borderId="0" xfId="43" applyNumberFormat="1" applyFont="1"/>
    <xf numFmtId="43" fontId="26" fillId="0" borderId="0" xfId="46" applyFont="1"/>
    <xf numFmtId="43" fontId="26" fillId="33" borderId="0" xfId="46" applyFont="1" applyFill="1"/>
    <xf numFmtId="43" fontId="31" fillId="33" borderId="0" xfId="46" applyFont="1" applyFill="1"/>
    <xf numFmtId="0" fontId="13" fillId="0" borderId="0" xfId="43" quotePrefix="1" applyAlignment="1">
      <alignment horizontal="center"/>
    </xf>
    <xf numFmtId="164" fontId="31" fillId="0" borderId="10" xfId="46" applyNumberFormat="1" applyFont="1" applyFill="1" applyBorder="1"/>
    <xf numFmtId="164" fontId="31" fillId="0" borderId="22" xfId="46" applyNumberFormat="1" applyFont="1" applyBorder="1"/>
    <xf numFmtId="164" fontId="43" fillId="0" borderId="22" xfId="43" applyNumberFormat="1" applyFont="1" applyBorder="1"/>
    <xf numFmtId="1" fontId="43" fillId="0" borderId="0" xfId="43" applyNumberFormat="1" applyFont="1" applyAlignment="1">
      <alignment horizontal="center" wrapText="1"/>
    </xf>
    <xf numFmtId="0" fontId="43" fillId="0" borderId="0" xfId="0" applyFont="1" applyAlignment="1">
      <alignment horizontal="center" wrapText="1"/>
    </xf>
    <xf numFmtId="43" fontId="31" fillId="0" borderId="12" xfId="400" applyFont="1" applyFill="1" applyBorder="1"/>
    <xf numFmtId="164" fontId="36" fillId="0" borderId="0" xfId="43" applyNumberFormat="1" applyFont="1"/>
    <xf numFmtId="164" fontId="31" fillId="0" borderId="0" xfId="474" applyNumberFormat="1" applyFont="1" applyFill="1"/>
    <xf numFmtId="164" fontId="31" fillId="0" borderId="10" xfId="474" applyNumberFormat="1" applyFont="1" applyFill="1" applyBorder="1"/>
    <xf numFmtId="0" fontId="31" fillId="0" borderId="0" xfId="43" applyFont="1" applyAlignment="1">
      <alignment horizontal="center" wrapText="1"/>
    </xf>
    <xf numFmtId="0" fontId="31" fillId="0" borderId="0" xfId="0" applyFont="1" applyAlignment="1">
      <alignment horizontal="center"/>
    </xf>
    <xf numFmtId="0" fontId="31" fillId="0" borderId="0" xfId="0" applyFont="1"/>
    <xf numFmtId="165" fontId="31" fillId="0" borderId="0" xfId="42" applyNumberFormat="1" applyFont="1"/>
    <xf numFmtId="0" fontId="0" fillId="0" borderId="0" xfId="43" applyFont="1" applyAlignment="1">
      <alignment horizontal="left" wrapText="1"/>
    </xf>
    <xf numFmtId="0" fontId="13" fillId="0" borderId="0" xfId="43" applyAlignment="1">
      <alignment horizontal="left" wrapText="1"/>
    </xf>
    <xf numFmtId="0" fontId="28" fillId="33" borderId="23" xfId="43" applyFont="1" applyFill="1" applyBorder="1" applyAlignment="1">
      <alignment horizontal="center" wrapText="1"/>
    </xf>
    <xf numFmtId="0" fontId="28" fillId="33" borderId="24" xfId="43" applyFont="1" applyFill="1" applyBorder="1" applyAlignment="1">
      <alignment horizontal="center" wrapText="1"/>
    </xf>
    <xf numFmtId="0" fontId="28" fillId="33" borderId="25" xfId="43" applyFont="1" applyFill="1" applyBorder="1" applyAlignment="1">
      <alignment horizontal="center" wrapText="1"/>
    </xf>
    <xf numFmtId="0" fontId="41" fillId="33" borderId="16" xfId="0" applyFont="1" applyFill="1" applyBorder="1" applyAlignment="1">
      <alignment horizontal="left" wrapText="1"/>
    </xf>
    <xf numFmtId="0" fontId="41" fillId="33" borderId="13" xfId="0" applyFont="1" applyFill="1" applyBorder="1" applyAlignment="1">
      <alignment horizontal="left" wrapText="1"/>
    </xf>
    <xf numFmtId="0" fontId="41" fillId="33" borderId="17" xfId="0" applyFont="1" applyFill="1" applyBorder="1" applyAlignment="1">
      <alignment horizontal="left" wrapText="1"/>
    </xf>
    <xf numFmtId="0" fontId="41" fillId="33" borderId="20" xfId="0" applyFont="1" applyFill="1" applyBorder="1" applyAlignment="1">
      <alignment horizontal="left" wrapText="1"/>
    </xf>
    <xf numFmtId="0" fontId="41" fillId="33" borderId="0" xfId="0" applyFont="1" applyFill="1" applyAlignment="1">
      <alignment horizontal="left" wrapText="1"/>
    </xf>
    <xf numFmtId="0" fontId="41" fillId="33" borderId="21" xfId="0" applyFont="1" applyFill="1" applyBorder="1" applyAlignment="1">
      <alignment horizontal="left" wrapText="1"/>
    </xf>
    <xf numFmtId="0" fontId="41" fillId="33" borderId="18" xfId="0" applyFont="1" applyFill="1" applyBorder="1" applyAlignment="1">
      <alignment horizontal="left" wrapText="1"/>
    </xf>
    <xf numFmtId="0" fontId="41" fillId="33" borderId="10" xfId="0" applyFont="1" applyFill="1" applyBorder="1" applyAlignment="1">
      <alignment horizontal="left" wrapText="1"/>
    </xf>
    <xf numFmtId="0" fontId="41" fillId="33" borderId="19" xfId="0" applyFont="1" applyFill="1" applyBorder="1" applyAlignment="1">
      <alignment horizontal="left" wrapText="1"/>
    </xf>
    <xf numFmtId="0" fontId="41" fillId="0" borderId="14" xfId="96" applyFont="1" applyBorder="1" applyAlignment="1">
      <alignment horizontal="center"/>
    </xf>
    <xf numFmtId="0" fontId="41" fillId="0" borderId="11" xfId="96" applyFont="1" applyBorder="1" applyAlignment="1">
      <alignment horizontal="center"/>
    </xf>
    <xf numFmtId="0" fontId="41" fillId="0" borderId="15" xfId="96" applyFont="1" applyBorder="1" applyAlignment="1">
      <alignment horizontal="center"/>
    </xf>
    <xf numFmtId="0" fontId="30" fillId="0" borderId="0" xfId="43" applyFont="1" applyAlignment="1">
      <alignment horizontal="center" wrapText="1"/>
    </xf>
    <xf numFmtId="0" fontId="28" fillId="0" borderId="14" xfId="43" applyFont="1" applyBorder="1" applyAlignment="1">
      <alignment horizontal="center" wrapText="1"/>
    </xf>
    <xf numFmtId="0" fontId="28" fillId="0" borderId="11" xfId="43" applyFont="1" applyBorder="1" applyAlignment="1">
      <alignment horizontal="center" wrapText="1"/>
    </xf>
    <xf numFmtId="0" fontId="28" fillId="0" borderId="15" xfId="43" applyFont="1" applyBorder="1" applyAlignment="1">
      <alignment horizontal="center" wrapText="1"/>
    </xf>
    <xf numFmtId="164" fontId="13" fillId="0" borderId="23" xfId="43" applyNumberFormat="1" applyBorder="1" applyAlignment="1">
      <alignment horizontal="center"/>
    </xf>
    <xf numFmtId="0" fontId="13" fillId="0" borderId="25" xfId="43" applyBorder="1" applyAlignment="1">
      <alignment horizontal="center"/>
    </xf>
    <xf numFmtId="164" fontId="10" fillId="0" borderId="14" xfId="96" applyNumberFormat="1" applyBorder="1" applyAlignment="1">
      <alignment horizontal="center"/>
    </xf>
    <xf numFmtId="164" fontId="10" fillId="0" borderId="11" xfId="96" applyNumberFormat="1" applyBorder="1" applyAlignment="1">
      <alignment horizontal="center"/>
    </xf>
    <xf numFmtId="164" fontId="10" fillId="0" borderId="15" xfId="96" applyNumberFormat="1" applyBorder="1" applyAlignment="1">
      <alignment horizontal="center"/>
    </xf>
    <xf numFmtId="164" fontId="10" fillId="0" borderId="14" xfId="96" applyNumberFormat="1" applyBorder="1" applyAlignment="1">
      <alignment horizontal="center" vertical="center"/>
    </xf>
    <xf numFmtId="164" fontId="10" fillId="0" borderId="11" xfId="96" applyNumberFormat="1" applyBorder="1" applyAlignment="1">
      <alignment horizontal="center" vertical="center"/>
    </xf>
    <xf numFmtId="164" fontId="10" fillId="0" borderId="15" xfId="96" applyNumberFormat="1" applyBorder="1" applyAlignment="1">
      <alignment horizontal="center" vertical="center"/>
    </xf>
    <xf numFmtId="0" fontId="0" fillId="0" borderId="14" xfId="43" applyFont="1" applyBorder="1" applyAlignment="1">
      <alignment horizontal="center"/>
    </xf>
    <xf numFmtId="0" fontId="13" fillId="0" borderId="11" xfId="43" applyBorder="1" applyAlignment="1">
      <alignment horizontal="center"/>
    </xf>
    <xf numFmtId="0" fontId="13" fillId="0" borderId="15" xfId="43" applyBorder="1" applyAlignment="1">
      <alignment horizontal="center"/>
    </xf>
    <xf numFmtId="0" fontId="43" fillId="0" borderId="22" xfId="43" applyFont="1" applyBorder="1" applyAlignment="1">
      <alignment horizontal="center"/>
    </xf>
    <xf numFmtId="164" fontId="13" fillId="0" borderId="0" xfId="43" applyNumberFormat="1" applyAlignment="1">
      <alignment horizontal="center"/>
    </xf>
    <xf numFmtId="0" fontId="13" fillId="0" borderId="0" xfId="43" applyAlignment="1">
      <alignment horizontal="center"/>
    </xf>
    <xf numFmtId="0" fontId="28" fillId="0" borderId="22" xfId="43" applyFont="1" applyBorder="1" applyAlignment="1">
      <alignment horizontal="center"/>
    </xf>
    <xf numFmtId="0" fontId="47" fillId="0" borderId="0" xfId="43" applyFont="1"/>
    <xf numFmtId="0" fontId="48" fillId="0" borderId="0" xfId="43" applyFont="1" applyAlignment="1">
      <alignment horizontal="right"/>
    </xf>
    <xf numFmtId="0" fontId="48" fillId="0" borderId="0" xfId="43" applyFont="1"/>
    <xf numFmtId="0" fontId="48" fillId="0" borderId="0" xfId="43" applyFont="1" applyAlignment="1">
      <alignment horizontal="center"/>
    </xf>
    <xf numFmtId="0" fontId="47" fillId="0" borderId="0" xfId="43" applyFont="1" applyAlignment="1">
      <alignment horizontal="left" vertical="top" wrapText="1"/>
    </xf>
    <xf numFmtId="0" fontId="47" fillId="0" borderId="0" xfId="43" applyFont="1" applyAlignment="1">
      <alignment horizontal="left" wrapText="1"/>
    </xf>
    <xf numFmtId="0" fontId="47" fillId="0" borderId="0" xfId="43" applyFont="1" applyAlignment="1">
      <alignment horizontal="left"/>
    </xf>
    <xf numFmtId="0" fontId="48" fillId="0" borderId="0" xfId="43" applyFont="1" applyAlignment="1">
      <alignment vertical="center"/>
    </xf>
    <xf numFmtId="0" fontId="48" fillId="0" borderId="0" xfId="43" applyFont="1" applyAlignment="1">
      <alignment horizontal="center"/>
    </xf>
    <xf numFmtId="0" fontId="49" fillId="0" borderId="0" xfId="43" applyFont="1"/>
    <xf numFmtId="2" fontId="49" fillId="0" borderId="0" xfId="43" applyNumberFormat="1" applyFont="1"/>
    <xf numFmtId="164" fontId="49" fillId="0" borderId="0" xfId="474" applyNumberFormat="1" applyFont="1" applyFill="1"/>
    <xf numFmtId="0" fontId="47" fillId="0" borderId="10" xfId="43" applyFont="1" applyBorder="1"/>
    <xf numFmtId="0" fontId="49" fillId="0" borderId="10" xfId="43" applyFont="1" applyBorder="1"/>
    <xf numFmtId="164" fontId="49" fillId="0" borderId="10" xfId="474" applyNumberFormat="1" applyFont="1" applyFill="1" applyBorder="1"/>
    <xf numFmtId="166" fontId="50" fillId="0" borderId="0" xfId="43" applyNumberFormat="1" applyFont="1"/>
    <xf numFmtId="0" fontId="51" fillId="0" borderId="0" xfId="43" applyFont="1"/>
    <xf numFmtId="0" fontId="13" fillId="0" borderId="0" xfId="43" applyBorder="1"/>
    <xf numFmtId="0" fontId="31" fillId="0" borderId="0" xfId="43" applyFont="1" applyBorder="1"/>
    <xf numFmtId="164" fontId="31" fillId="0" borderId="0" xfId="474" applyNumberFormat="1" applyFont="1" applyFill="1" applyBorder="1"/>
    <xf numFmtId="2" fontId="31" fillId="0" borderId="0" xfId="43" applyNumberFormat="1" applyFont="1" applyBorder="1"/>
    <xf numFmtId="0" fontId="32" fillId="0" borderId="0" xfId="43" applyFont="1" applyAlignment="1">
      <alignment horizontal="right"/>
    </xf>
    <xf numFmtId="0" fontId="13" fillId="0" borderId="0" xfId="43" applyFill="1" applyAlignment="1">
      <alignment horizontal="center" wrapText="1"/>
    </xf>
    <xf numFmtId="0" fontId="0" fillId="0" borderId="0" xfId="0" applyFill="1" applyAlignment="1">
      <alignment horizontal="center"/>
    </xf>
    <xf numFmtId="0" fontId="0" fillId="0" borderId="0" xfId="0" applyFill="1"/>
    <xf numFmtId="165" fontId="0" fillId="0" borderId="0" xfId="42" applyNumberFormat="1" applyFont="1" applyFill="1"/>
    <xf numFmtId="0" fontId="13" fillId="0" borderId="0" xfId="43" applyFill="1"/>
  </cellXfs>
  <cellStyles count="476">
    <cellStyle name="20% - Accent1" xfId="19" builtinId="30" customBuiltin="1"/>
    <cellStyle name="20% - Accent1 2" xfId="70" xr:uid="{00000000-0005-0000-0000-000001000000}"/>
    <cellStyle name="20% - Accent1 3" xfId="119" xr:uid="{00000000-0005-0000-0000-000002000000}"/>
    <cellStyle name="20% - Accent2" xfId="23" builtinId="34" customBuiltin="1"/>
    <cellStyle name="20% - Accent2 2" xfId="74" xr:uid="{00000000-0005-0000-0000-000004000000}"/>
    <cellStyle name="20% - Accent2 3" xfId="123" xr:uid="{00000000-0005-0000-0000-000005000000}"/>
    <cellStyle name="20% - Accent3" xfId="27" builtinId="38" customBuiltin="1"/>
    <cellStyle name="20% - Accent3 2" xfId="78" xr:uid="{00000000-0005-0000-0000-000007000000}"/>
    <cellStyle name="20% - Accent3 3" xfId="127" xr:uid="{00000000-0005-0000-0000-000008000000}"/>
    <cellStyle name="20% - Accent4" xfId="31" builtinId="42" customBuiltin="1"/>
    <cellStyle name="20% - Accent4 2" xfId="82" xr:uid="{00000000-0005-0000-0000-00000A000000}"/>
    <cellStyle name="20% - Accent4 3" xfId="131" xr:uid="{00000000-0005-0000-0000-00000B000000}"/>
    <cellStyle name="20% - Accent5" xfId="35" builtinId="46" customBuiltin="1"/>
    <cellStyle name="20% - Accent5 2" xfId="86" xr:uid="{00000000-0005-0000-0000-00000D000000}"/>
    <cellStyle name="20% - Accent5 3" xfId="135" xr:uid="{00000000-0005-0000-0000-00000E000000}"/>
    <cellStyle name="20% - Accent6" xfId="39" builtinId="50" customBuiltin="1"/>
    <cellStyle name="20% - Accent6 2" xfId="90" xr:uid="{00000000-0005-0000-0000-000010000000}"/>
    <cellStyle name="20% - Accent6 3" xfId="139" xr:uid="{00000000-0005-0000-0000-000011000000}"/>
    <cellStyle name="40% - Accent1" xfId="20" builtinId="31" customBuiltin="1"/>
    <cellStyle name="40% - Accent1 2" xfId="71" xr:uid="{00000000-0005-0000-0000-000013000000}"/>
    <cellStyle name="40% - Accent1 3" xfId="120" xr:uid="{00000000-0005-0000-0000-000014000000}"/>
    <cellStyle name="40% - Accent2" xfId="24" builtinId="35" customBuiltin="1"/>
    <cellStyle name="40% - Accent2 2" xfId="75" xr:uid="{00000000-0005-0000-0000-000016000000}"/>
    <cellStyle name="40% - Accent2 3" xfId="124" xr:uid="{00000000-0005-0000-0000-000017000000}"/>
    <cellStyle name="40% - Accent3" xfId="28" builtinId="39" customBuiltin="1"/>
    <cellStyle name="40% - Accent3 2" xfId="79" xr:uid="{00000000-0005-0000-0000-000019000000}"/>
    <cellStyle name="40% - Accent3 3" xfId="128" xr:uid="{00000000-0005-0000-0000-00001A000000}"/>
    <cellStyle name="40% - Accent4" xfId="32" builtinId="43" customBuiltin="1"/>
    <cellStyle name="40% - Accent4 2" xfId="83" xr:uid="{00000000-0005-0000-0000-00001C000000}"/>
    <cellStyle name="40% - Accent4 3" xfId="132" xr:uid="{00000000-0005-0000-0000-00001D000000}"/>
    <cellStyle name="40% - Accent5" xfId="36" builtinId="47" customBuiltin="1"/>
    <cellStyle name="40% - Accent5 2" xfId="87" xr:uid="{00000000-0005-0000-0000-00001F000000}"/>
    <cellStyle name="40% - Accent5 3" xfId="136" xr:uid="{00000000-0005-0000-0000-000020000000}"/>
    <cellStyle name="40% - Accent6" xfId="40" builtinId="51" customBuiltin="1"/>
    <cellStyle name="40% - Accent6 2" xfId="91" xr:uid="{00000000-0005-0000-0000-000022000000}"/>
    <cellStyle name="40% - Accent6 3" xfId="140" xr:uid="{00000000-0005-0000-0000-000023000000}"/>
    <cellStyle name="60% - Accent1" xfId="21" builtinId="32" customBuiltin="1"/>
    <cellStyle name="60% - Accent1 2" xfId="72" xr:uid="{00000000-0005-0000-0000-000025000000}"/>
    <cellStyle name="60% - Accent1 3" xfId="121" xr:uid="{00000000-0005-0000-0000-000026000000}"/>
    <cellStyle name="60% - Accent2" xfId="25" builtinId="36" customBuiltin="1"/>
    <cellStyle name="60% - Accent2 2" xfId="76" xr:uid="{00000000-0005-0000-0000-000028000000}"/>
    <cellStyle name="60% - Accent2 3" xfId="125" xr:uid="{00000000-0005-0000-0000-000029000000}"/>
    <cellStyle name="60% - Accent3" xfId="29" builtinId="40" customBuiltin="1"/>
    <cellStyle name="60% - Accent3 2" xfId="80" xr:uid="{00000000-0005-0000-0000-00002B000000}"/>
    <cellStyle name="60% - Accent3 3" xfId="129" xr:uid="{00000000-0005-0000-0000-00002C000000}"/>
    <cellStyle name="60% - Accent4" xfId="33" builtinId="44" customBuiltin="1"/>
    <cellStyle name="60% - Accent4 2" xfId="84" xr:uid="{00000000-0005-0000-0000-00002E000000}"/>
    <cellStyle name="60% - Accent4 3" xfId="133" xr:uid="{00000000-0005-0000-0000-00002F000000}"/>
    <cellStyle name="60% - Accent5" xfId="37" builtinId="48" customBuiltin="1"/>
    <cellStyle name="60% - Accent5 2" xfId="88" xr:uid="{00000000-0005-0000-0000-000031000000}"/>
    <cellStyle name="60% - Accent5 3" xfId="137" xr:uid="{00000000-0005-0000-0000-000032000000}"/>
    <cellStyle name="60% - Accent6" xfId="41" builtinId="52" customBuiltin="1"/>
    <cellStyle name="60% - Accent6 2" xfId="92" xr:uid="{00000000-0005-0000-0000-000034000000}"/>
    <cellStyle name="60% - Accent6 3" xfId="141" xr:uid="{00000000-0005-0000-0000-000035000000}"/>
    <cellStyle name="Accent1" xfId="18" builtinId="29" customBuiltin="1"/>
    <cellStyle name="Accent1 2" xfId="69" xr:uid="{00000000-0005-0000-0000-000037000000}"/>
    <cellStyle name="Accent1 3" xfId="118" xr:uid="{00000000-0005-0000-0000-000038000000}"/>
    <cellStyle name="Accent2" xfId="22" builtinId="33" customBuiltin="1"/>
    <cellStyle name="Accent2 2" xfId="73" xr:uid="{00000000-0005-0000-0000-00003A000000}"/>
    <cellStyle name="Accent2 3" xfId="122" xr:uid="{00000000-0005-0000-0000-00003B000000}"/>
    <cellStyle name="Accent3" xfId="26" builtinId="37" customBuiltin="1"/>
    <cellStyle name="Accent3 2" xfId="77" xr:uid="{00000000-0005-0000-0000-00003D000000}"/>
    <cellStyle name="Accent3 3" xfId="126" xr:uid="{00000000-0005-0000-0000-00003E000000}"/>
    <cellStyle name="Accent4" xfId="30" builtinId="41" customBuiltin="1"/>
    <cellStyle name="Accent4 2" xfId="81" xr:uid="{00000000-0005-0000-0000-000040000000}"/>
    <cellStyle name="Accent4 3" xfId="130" xr:uid="{00000000-0005-0000-0000-000041000000}"/>
    <cellStyle name="Accent5" xfId="34" builtinId="45" customBuiltin="1"/>
    <cellStyle name="Accent5 2" xfId="85" xr:uid="{00000000-0005-0000-0000-000043000000}"/>
    <cellStyle name="Accent5 3" xfId="134" xr:uid="{00000000-0005-0000-0000-000044000000}"/>
    <cellStyle name="Accent6" xfId="38" builtinId="49" customBuiltin="1"/>
    <cellStyle name="Accent6 2" xfId="89" xr:uid="{00000000-0005-0000-0000-000046000000}"/>
    <cellStyle name="Accent6 3" xfId="138" xr:uid="{00000000-0005-0000-0000-000047000000}"/>
    <cellStyle name="Bad" xfId="7" builtinId="27" customBuiltin="1"/>
    <cellStyle name="Bad 2" xfId="58" xr:uid="{00000000-0005-0000-0000-000049000000}"/>
    <cellStyle name="Bad 3" xfId="107" xr:uid="{00000000-0005-0000-0000-00004A000000}"/>
    <cellStyle name="Calculation" xfId="11" builtinId="22" customBuiltin="1"/>
    <cellStyle name="Calculation 2" xfId="62" xr:uid="{00000000-0005-0000-0000-00004C000000}"/>
    <cellStyle name="Calculation 3" xfId="111" xr:uid="{00000000-0005-0000-0000-00004D000000}"/>
    <cellStyle name="Check Cell" xfId="13" builtinId="23" customBuiltin="1"/>
    <cellStyle name="Check Cell 2" xfId="64" xr:uid="{00000000-0005-0000-0000-00004F000000}"/>
    <cellStyle name="Check Cell 3" xfId="113" xr:uid="{00000000-0005-0000-0000-000050000000}"/>
    <cellStyle name="Comma 2" xfId="45" xr:uid="{00000000-0005-0000-0000-000052000000}"/>
    <cellStyle name="Comma 2 10" xfId="474" xr:uid="{25CF8929-C3AA-4DFC-8FA4-631AA266BF14}"/>
    <cellStyle name="Comma 2 2" xfId="46" xr:uid="{00000000-0005-0000-0000-000053000000}"/>
    <cellStyle name="Comma 2 3" xfId="94" xr:uid="{00000000-0005-0000-0000-000054000000}"/>
    <cellStyle name="Comma 2 3 2" xfId="149" xr:uid="{00000000-0005-0000-0000-000055000000}"/>
    <cellStyle name="Comma 2 3 2 2" xfId="195" xr:uid="{00000000-0005-0000-0000-000056000000}"/>
    <cellStyle name="Comma 2 3 2 2 2" xfId="219" xr:uid="{00000000-0005-0000-0000-000057000000}"/>
    <cellStyle name="Comma 2 3 2 2 2 2" xfId="389" xr:uid="{5DC9E12F-AF28-46C6-9D4D-FD0E16574300}"/>
    <cellStyle name="Comma 2 3 2 2 3" xfId="365" xr:uid="{CDF01ED9-D48F-4B67-919B-D5134A438CF5}"/>
    <cellStyle name="Comma 2 3 2 3" xfId="172" xr:uid="{00000000-0005-0000-0000-000058000000}"/>
    <cellStyle name="Comma 2 3 2 3 2" xfId="220" xr:uid="{00000000-0005-0000-0000-000059000000}"/>
    <cellStyle name="Comma 2 3 2 3 2 2" xfId="390" xr:uid="{58C6AE53-3924-4F3C-B258-6FB163C80C7C}"/>
    <cellStyle name="Comma 2 3 2 3 3" xfId="342" xr:uid="{D561A49F-1FAD-43A7-B77B-233B577F028F}"/>
    <cellStyle name="Comma 2 3 2 4" xfId="218" xr:uid="{00000000-0005-0000-0000-00005A000000}"/>
    <cellStyle name="Comma 2 3 2 4 2" xfId="388" xr:uid="{FA7342D2-3BEA-4ADB-A705-F2C001572544}"/>
    <cellStyle name="Comma 2 3 2 5" xfId="319" xr:uid="{DC37BA72-F8B8-432D-842B-3ADC3BD7E824}"/>
    <cellStyle name="Comma 2 3 3" xfId="183" xr:uid="{00000000-0005-0000-0000-00005B000000}"/>
    <cellStyle name="Comma 2 3 3 2" xfId="221" xr:uid="{00000000-0005-0000-0000-00005C000000}"/>
    <cellStyle name="Comma 2 3 3 2 2" xfId="391" xr:uid="{A7592FA2-9315-4B7D-8410-2BA16777CF3A}"/>
    <cellStyle name="Comma 2 3 3 3" xfId="353" xr:uid="{E81643E7-7467-4BE3-9460-190EE13977FF}"/>
    <cellStyle name="Comma 2 3 4" xfId="160" xr:uid="{00000000-0005-0000-0000-00005D000000}"/>
    <cellStyle name="Comma 2 3 4 2" xfId="222" xr:uid="{00000000-0005-0000-0000-00005E000000}"/>
    <cellStyle name="Comma 2 3 4 2 2" xfId="392" xr:uid="{4B19BA9B-EA07-446E-A296-9C35383D8027}"/>
    <cellStyle name="Comma 2 3 4 3" xfId="330" xr:uid="{563593C0-46BE-42B6-957D-3091D0663C75}"/>
    <cellStyle name="Comma 2 3 5" xfId="207" xr:uid="{00000000-0005-0000-0000-00005F000000}"/>
    <cellStyle name="Comma 2 3 5 2" xfId="223" xr:uid="{00000000-0005-0000-0000-000060000000}"/>
    <cellStyle name="Comma 2 3 5 2 2" xfId="393" xr:uid="{FA3F711B-24A5-4D77-A14C-4982E845BA92}"/>
    <cellStyle name="Comma 2 3 5 3" xfId="377" xr:uid="{BBF925C5-EE97-401D-BE73-CFCAF708803E}"/>
    <cellStyle name="Comma 2 3 6" xfId="217" xr:uid="{00000000-0005-0000-0000-000061000000}"/>
    <cellStyle name="Comma 2 3 6 2" xfId="387" xr:uid="{83C26658-933A-4D56-B0DD-DDB4C645C153}"/>
    <cellStyle name="Comma 2 3 7" xfId="307" xr:uid="{A16A6FFA-3540-43AA-8577-F09B29BD58D1}"/>
    <cellStyle name="Comma 2 4" xfId="145" xr:uid="{00000000-0005-0000-0000-000062000000}"/>
    <cellStyle name="Comma 2 4 2" xfId="192" xr:uid="{00000000-0005-0000-0000-000063000000}"/>
    <cellStyle name="Comma 2 4 2 2" xfId="225" xr:uid="{00000000-0005-0000-0000-000064000000}"/>
    <cellStyle name="Comma 2 4 2 2 2" xfId="395" xr:uid="{F5294EB1-7214-43B4-9156-6E42DB5F1AEE}"/>
    <cellStyle name="Comma 2 4 2 3" xfId="362" xr:uid="{89B1F653-CAB7-41FA-AFB3-EFF31C4D8A40}"/>
    <cellStyle name="Comma 2 4 3" xfId="169" xr:uid="{00000000-0005-0000-0000-000065000000}"/>
    <cellStyle name="Comma 2 4 3 2" xfId="226" xr:uid="{00000000-0005-0000-0000-000066000000}"/>
    <cellStyle name="Comma 2 4 3 2 2" xfId="396" xr:uid="{0F66B970-D7E7-4521-9078-9B1438ADBE2F}"/>
    <cellStyle name="Comma 2 4 3 3" xfId="339" xr:uid="{6410BE56-F3BA-4607-B233-BEA44433A848}"/>
    <cellStyle name="Comma 2 4 4" xfId="224" xr:uid="{00000000-0005-0000-0000-000067000000}"/>
    <cellStyle name="Comma 2 4 4 2" xfId="394" xr:uid="{2865C8F0-9465-4A85-B35F-510ACC8AD577}"/>
    <cellStyle name="Comma 2 4 5" xfId="316" xr:uid="{9467FDD7-DC5A-486D-A192-28215A427BAE}"/>
    <cellStyle name="Comma 2 5" xfId="179" xr:uid="{00000000-0005-0000-0000-000068000000}"/>
    <cellStyle name="Comma 2 5 2" xfId="227" xr:uid="{00000000-0005-0000-0000-000069000000}"/>
    <cellStyle name="Comma 2 5 2 2" xfId="397" xr:uid="{A0606769-0062-4D1C-B7D8-1AF585B84155}"/>
    <cellStyle name="Comma 2 5 3" xfId="349" xr:uid="{DAA8E576-6D34-47C7-ACCD-8CD359C3DB50}"/>
    <cellStyle name="Comma 2 6" xfId="156" xr:uid="{00000000-0005-0000-0000-00006A000000}"/>
    <cellStyle name="Comma 2 6 2" xfId="228" xr:uid="{00000000-0005-0000-0000-00006B000000}"/>
    <cellStyle name="Comma 2 6 2 2" xfId="398" xr:uid="{C18377EF-3FE3-4E96-9E49-BE884E948ACE}"/>
    <cellStyle name="Comma 2 6 3" xfId="326" xr:uid="{0A92D6C0-7D76-447F-8551-41D3E230FF14}"/>
    <cellStyle name="Comma 2 7" xfId="204" xr:uid="{00000000-0005-0000-0000-00006C000000}"/>
    <cellStyle name="Comma 2 7 2" xfId="229" xr:uid="{00000000-0005-0000-0000-00006D000000}"/>
    <cellStyle name="Comma 2 7 2 2" xfId="399" xr:uid="{83E51ADE-55F8-44E8-B0A6-0788BE703A9B}"/>
    <cellStyle name="Comma 2 7 3" xfId="374" xr:uid="{E0697259-16B8-4997-95DE-131351388362}"/>
    <cellStyle name="Comma 2 8" xfId="216" xr:uid="{00000000-0005-0000-0000-00006E000000}"/>
    <cellStyle name="Comma 2 8 2" xfId="386" xr:uid="{90329470-F5F3-475C-AAD1-4AAC2FF56FAD}"/>
    <cellStyle name="Comma 2 9" xfId="303" xr:uid="{373610F7-6EA7-46F8-974C-41BDD05A7EE7}"/>
    <cellStyle name="Comma 3" xfId="51" xr:uid="{00000000-0005-0000-0000-00006F000000}"/>
    <cellStyle name="Comma 4" xfId="97" xr:uid="{00000000-0005-0000-0000-000070000000}"/>
    <cellStyle name="Comma 4 2" xfId="152" xr:uid="{00000000-0005-0000-0000-000071000000}"/>
    <cellStyle name="Comma 4 2 2" xfId="198" xr:uid="{00000000-0005-0000-0000-000072000000}"/>
    <cellStyle name="Comma 4 2 2 2" xfId="232" xr:uid="{00000000-0005-0000-0000-000073000000}"/>
    <cellStyle name="Comma 4 2 2 2 2" xfId="402" xr:uid="{31237654-3914-4859-A4C4-3CFC41D5E785}"/>
    <cellStyle name="Comma 4 2 2 3" xfId="368" xr:uid="{CAC1284F-90D9-4CEF-86F9-600569D67D24}"/>
    <cellStyle name="Comma 4 2 3" xfId="175" xr:uid="{00000000-0005-0000-0000-000074000000}"/>
    <cellStyle name="Comma 4 2 3 2" xfId="233" xr:uid="{00000000-0005-0000-0000-000075000000}"/>
    <cellStyle name="Comma 4 2 3 2 2" xfId="403" xr:uid="{CFE73D50-6368-4F63-91DF-6B1650D54C30}"/>
    <cellStyle name="Comma 4 2 3 3" xfId="345" xr:uid="{CA248DB4-84C4-45D5-A43C-90C910B9B9CA}"/>
    <cellStyle name="Comma 4 2 4" xfId="231" xr:uid="{00000000-0005-0000-0000-000076000000}"/>
    <cellStyle name="Comma 4 2 4 2" xfId="401" xr:uid="{A3B9FC77-EE43-423F-9135-EB43C8606C1C}"/>
    <cellStyle name="Comma 4 2 5" xfId="322" xr:uid="{10BA9657-AC33-4BD4-A18D-3E51AC8A2806}"/>
    <cellStyle name="Comma 4 3" xfId="186" xr:uid="{00000000-0005-0000-0000-000077000000}"/>
    <cellStyle name="Comma 4 3 2" xfId="234" xr:uid="{00000000-0005-0000-0000-000078000000}"/>
    <cellStyle name="Comma 4 3 2 2" xfId="404" xr:uid="{AC2D47BA-493E-47B6-B568-B644AF85A23E}"/>
    <cellStyle name="Comma 4 3 3" xfId="356" xr:uid="{66B964DB-F7C1-4CFA-ACAF-1BAB6C58EC21}"/>
    <cellStyle name="Comma 4 4" xfId="163" xr:uid="{00000000-0005-0000-0000-000079000000}"/>
    <cellStyle name="Comma 4 4 2" xfId="235" xr:uid="{00000000-0005-0000-0000-00007A000000}"/>
    <cellStyle name="Comma 4 4 2 2" xfId="405" xr:uid="{46B0E279-2272-418F-803F-F93803E4AAA9}"/>
    <cellStyle name="Comma 4 4 3" xfId="333" xr:uid="{11910CD9-5F3D-40B0-B5C2-3B44D7F2C62B}"/>
    <cellStyle name="Comma 4 5" xfId="210" xr:uid="{00000000-0005-0000-0000-00007B000000}"/>
    <cellStyle name="Comma 4 5 2" xfId="236" xr:uid="{00000000-0005-0000-0000-00007C000000}"/>
    <cellStyle name="Comma 4 5 2 2" xfId="406" xr:uid="{0B59450E-F7FF-496C-83E5-BB3E1E45F040}"/>
    <cellStyle name="Comma 4 5 3" xfId="380" xr:uid="{56E9609F-A748-41C3-ACC2-C97404CCF06F}"/>
    <cellStyle name="Comma 4 6" xfId="230" xr:uid="{00000000-0005-0000-0000-00007D000000}"/>
    <cellStyle name="Comma 4 6 2" xfId="400" xr:uid="{B7116BAD-85FE-4607-BADA-B2716915D28A}"/>
    <cellStyle name="Comma 4 7" xfId="310" xr:uid="{0AF9621F-FD48-4920-978C-E834076DBDDE}"/>
    <cellStyle name="Comma 5" xfId="142" xr:uid="{00000000-0005-0000-0000-00007E000000}"/>
    <cellStyle name="Currency 2" xfId="99" xr:uid="{00000000-0005-0000-0000-000080000000}"/>
    <cellStyle name="Currency 2 2" xfId="154" xr:uid="{00000000-0005-0000-0000-000081000000}"/>
    <cellStyle name="Currency 2 2 2" xfId="200" xr:uid="{00000000-0005-0000-0000-000082000000}"/>
    <cellStyle name="Currency 2 2 2 2" xfId="239" xr:uid="{00000000-0005-0000-0000-000083000000}"/>
    <cellStyle name="Currency 2 2 2 2 2" xfId="409" xr:uid="{D0CCA6DC-FAE7-466B-BDE8-DA487C9E0208}"/>
    <cellStyle name="Currency 2 2 2 3" xfId="370" xr:uid="{CF529ED9-81B3-4335-86CE-817F446103D5}"/>
    <cellStyle name="Currency 2 2 3" xfId="177" xr:uid="{00000000-0005-0000-0000-000084000000}"/>
    <cellStyle name="Currency 2 2 3 2" xfId="240" xr:uid="{00000000-0005-0000-0000-000085000000}"/>
    <cellStyle name="Currency 2 2 3 2 2" xfId="410" xr:uid="{16C88821-F881-47C6-A3B8-15959691263B}"/>
    <cellStyle name="Currency 2 2 3 3" xfId="347" xr:uid="{BA8B5183-E174-44F2-96B2-F24192B42E90}"/>
    <cellStyle name="Currency 2 2 4" xfId="238" xr:uid="{00000000-0005-0000-0000-000086000000}"/>
    <cellStyle name="Currency 2 2 4 2" xfId="408" xr:uid="{9575E940-185C-4B63-86C9-6909FEA77886}"/>
    <cellStyle name="Currency 2 2 5" xfId="324" xr:uid="{35792F03-935A-4DD9-8E1C-3228EE11E897}"/>
    <cellStyle name="Currency 2 3" xfId="188" xr:uid="{00000000-0005-0000-0000-000087000000}"/>
    <cellStyle name="Currency 2 3 2" xfId="241" xr:uid="{00000000-0005-0000-0000-000088000000}"/>
    <cellStyle name="Currency 2 3 2 2" xfId="411" xr:uid="{ED700A50-8F14-47B0-909E-98E6C893246F}"/>
    <cellStyle name="Currency 2 3 3" xfId="358" xr:uid="{72E60554-04BD-4253-9301-D74058A918E9}"/>
    <cellStyle name="Currency 2 4" xfId="165" xr:uid="{00000000-0005-0000-0000-000089000000}"/>
    <cellStyle name="Currency 2 4 2" xfId="242" xr:uid="{00000000-0005-0000-0000-00008A000000}"/>
    <cellStyle name="Currency 2 4 2 2" xfId="412" xr:uid="{E6D3AEA7-13C0-409E-8C58-99207FD9C86E}"/>
    <cellStyle name="Currency 2 4 3" xfId="335" xr:uid="{6BCB550A-BDE5-45A2-B2F5-0A3856C2745A}"/>
    <cellStyle name="Currency 2 5" xfId="212" xr:uid="{00000000-0005-0000-0000-00008B000000}"/>
    <cellStyle name="Currency 2 5 2" xfId="243" xr:uid="{00000000-0005-0000-0000-00008C000000}"/>
    <cellStyle name="Currency 2 5 2 2" xfId="413" xr:uid="{E323DD49-D620-427F-A056-455F67C8528F}"/>
    <cellStyle name="Currency 2 5 3" xfId="382" xr:uid="{079BEF90-D60C-44FA-BC7D-44105A13A735}"/>
    <cellStyle name="Currency 2 6" xfId="237" xr:uid="{00000000-0005-0000-0000-00008D000000}"/>
    <cellStyle name="Currency 2 6 2" xfId="407" xr:uid="{187209E9-BB80-4C3A-8D53-498621F0B188}"/>
    <cellStyle name="Currency 2 7" xfId="312" xr:uid="{054C89C1-165A-4DD7-98F7-793EF2ADAFD1}"/>
    <cellStyle name="Currency 3" xfId="147" xr:uid="{00000000-0005-0000-0000-00008E000000}"/>
    <cellStyle name="Explanatory Text" xfId="16" builtinId="53" customBuiltin="1"/>
    <cellStyle name="Explanatory Text 2" xfId="67" xr:uid="{00000000-0005-0000-0000-000090000000}"/>
    <cellStyle name="Explanatory Text 3" xfId="116" xr:uid="{00000000-0005-0000-0000-000091000000}"/>
    <cellStyle name="Good" xfId="6" builtinId="26" customBuiltin="1"/>
    <cellStyle name="Good 2" xfId="57" xr:uid="{00000000-0005-0000-0000-000093000000}"/>
    <cellStyle name="Good 3" xfId="106" xr:uid="{00000000-0005-0000-0000-000094000000}"/>
    <cellStyle name="Heading 1" xfId="2" builtinId="16" customBuiltin="1"/>
    <cellStyle name="Heading 1 2" xfId="53" xr:uid="{00000000-0005-0000-0000-000096000000}"/>
    <cellStyle name="Heading 1 3" xfId="102" xr:uid="{00000000-0005-0000-0000-000097000000}"/>
    <cellStyle name="Heading 2" xfId="3" builtinId="17" customBuiltin="1"/>
    <cellStyle name="Heading 2 2" xfId="54" xr:uid="{00000000-0005-0000-0000-000099000000}"/>
    <cellStyle name="Heading 2 3" xfId="103" xr:uid="{00000000-0005-0000-0000-00009A000000}"/>
    <cellStyle name="Heading 3" xfId="4" builtinId="18" customBuiltin="1"/>
    <cellStyle name="Heading 3 2" xfId="55" xr:uid="{00000000-0005-0000-0000-00009C000000}"/>
    <cellStyle name="Heading 3 3" xfId="104" xr:uid="{00000000-0005-0000-0000-00009D000000}"/>
    <cellStyle name="Heading 4" xfId="5" builtinId="19" customBuiltin="1"/>
    <cellStyle name="Heading 4 2" xfId="56" xr:uid="{00000000-0005-0000-0000-00009F000000}"/>
    <cellStyle name="Heading 4 3" xfId="105" xr:uid="{00000000-0005-0000-0000-0000A0000000}"/>
    <cellStyle name="Input" xfId="9" builtinId="20" customBuiltin="1"/>
    <cellStyle name="Input 2" xfId="60" xr:uid="{00000000-0005-0000-0000-0000A2000000}"/>
    <cellStyle name="Input 3" xfId="109" xr:uid="{00000000-0005-0000-0000-0000A3000000}"/>
    <cellStyle name="Linked Cell" xfId="12" builtinId="24" customBuiltin="1"/>
    <cellStyle name="Linked Cell 2" xfId="63" xr:uid="{00000000-0005-0000-0000-0000A5000000}"/>
    <cellStyle name="Linked Cell 3" xfId="112" xr:uid="{00000000-0005-0000-0000-0000A6000000}"/>
    <cellStyle name="Neutral" xfId="8" builtinId="28" customBuiltin="1"/>
    <cellStyle name="Neutral 2" xfId="59" xr:uid="{00000000-0005-0000-0000-0000A8000000}"/>
    <cellStyle name="Neutral 3" xfId="108" xr:uid="{00000000-0005-0000-0000-0000A9000000}"/>
    <cellStyle name="Normal" xfId="0" builtinId="0"/>
    <cellStyle name="Normal 10" xfId="472" xr:uid="{19DD6856-10FD-40FE-A00B-ACD9D85F7EEB}"/>
    <cellStyle name="Normal 2" xfId="43" xr:uid="{00000000-0005-0000-0000-0000AB000000}"/>
    <cellStyle name="Normal 3" xfId="44" xr:uid="{00000000-0005-0000-0000-0000AC000000}"/>
    <cellStyle name="Normal 3 2" xfId="93" xr:uid="{00000000-0005-0000-0000-0000AD000000}"/>
    <cellStyle name="Normal 3 2 2" xfId="148" xr:uid="{00000000-0005-0000-0000-0000AE000000}"/>
    <cellStyle name="Normal 3 2 2 2" xfId="194" xr:uid="{00000000-0005-0000-0000-0000AF000000}"/>
    <cellStyle name="Normal 3 2 2 2 2" xfId="247" xr:uid="{00000000-0005-0000-0000-0000B0000000}"/>
    <cellStyle name="Normal 3 2 2 2 2 2" xfId="417" xr:uid="{D3599809-D2EB-49AD-930A-CA157B2A4B94}"/>
    <cellStyle name="Normal 3 2 2 2 3" xfId="364" xr:uid="{33BA65BF-A9A1-40DA-AE0A-07DEE5E385D7}"/>
    <cellStyle name="Normal 3 2 2 3" xfId="171" xr:uid="{00000000-0005-0000-0000-0000B1000000}"/>
    <cellStyle name="Normal 3 2 2 3 2" xfId="248" xr:uid="{00000000-0005-0000-0000-0000B2000000}"/>
    <cellStyle name="Normal 3 2 2 3 2 2" xfId="418" xr:uid="{2389CA14-1142-4C32-A016-BF03A2DD95FD}"/>
    <cellStyle name="Normal 3 2 2 3 3" xfId="341" xr:uid="{DE826711-3332-47A3-95AF-071246D220E1}"/>
    <cellStyle name="Normal 3 2 2 4" xfId="246" xr:uid="{00000000-0005-0000-0000-0000B3000000}"/>
    <cellStyle name="Normal 3 2 2 4 2" xfId="416" xr:uid="{12488907-AF40-4D5C-8E34-F3CCF1C32251}"/>
    <cellStyle name="Normal 3 2 2 5" xfId="318" xr:uid="{791A0C09-8F62-464F-82B6-D7718F02E762}"/>
    <cellStyle name="Normal 3 2 3" xfId="182" xr:uid="{00000000-0005-0000-0000-0000B4000000}"/>
    <cellStyle name="Normal 3 2 3 2" xfId="249" xr:uid="{00000000-0005-0000-0000-0000B5000000}"/>
    <cellStyle name="Normal 3 2 3 2 2" xfId="419" xr:uid="{14B3EB0C-D1F5-46D3-A032-07900AA5CA1E}"/>
    <cellStyle name="Normal 3 2 3 3" xfId="352" xr:uid="{9DA44D04-F401-4867-B99F-8BD8BD633C5F}"/>
    <cellStyle name="Normal 3 2 4" xfId="159" xr:uid="{00000000-0005-0000-0000-0000B6000000}"/>
    <cellStyle name="Normal 3 2 4 2" xfId="250" xr:uid="{00000000-0005-0000-0000-0000B7000000}"/>
    <cellStyle name="Normal 3 2 4 2 2" xfId="420" xr:uid="{E1E5F552-8421-469E-A05F-DD4602253581}"/>
    <cellStyle name="Normal 3 2 4 3" xfId="329" xr:uid="{E7BAFEBE-FAEE-47F9-B8EB-514C68156482}"/>
    <cellStyle name="Normal 3 2 5" xfId="206" xr:uid="{00000000-0005-0000-0000-0000B8000000}"/>
    <cellStyle name="Normal 3 2 5 2" xfId="214" xr:uid="{00000000-0005-0000-0000-0000B9000000}"/>
    <cellStyle name="Normal 3 2 5 2 2" xfId="297" xr:uid="{00000000-0005-0000-0000-0000BA000000}"/>
    <cellStyle name="Normal 3 2 5 2 2 2" xfId="467" xr:uid="{2D98CD7F-112C-4FB7-9DCA-C003C770177D}"/>
    <cellStyle name="Normal 3 2 5 2 3" xfId="301" xr:uid="{00000000-0005-0000-0000-0000BB000000}"/>
    <cellStyle name="Normal 3 2 5 2 3 2" xfId="471" xr:uid="{E259AC5A-24CC-4195-A11D-E6F1F633FDFD}"/>
    <cellStyle name="Normal 3 2 5 2 4" xfId="384" xr:uid="{B141C643-72C8-428C-8184-4FFD5B564409}"/>
    <cellStyle name="Normal 3 2 5 3" xfId="376" xr:uid="{67B863BF-7D4B-49AD-95A5-3FD784806FCC}"/>
    <cellStyle name="Normal 3 2 6" xfId="245" xr:uid="{00000000-0005-0000-0000-0000BC000000}"/>
    <cellStyle name="Normal 3 2 6 2" xfId="415" xr:uid="{614E8458-522D-4A7D-AE5E-7DFE31924A0B}"/>
    <cellStyle name="Normal 3 2 7" xfId="306" xr:uid="{6E637109-3D80-48F3-A98B-F665235FA2DB}"/>
    <cellStyle name="Normal 3 3" xfId="144" xr:uid="{00000000-0005-0000-0000-0000BD000000}"/>
    <cellStyle name="Normal 3 3 2" xfId="191" xr:uid="{00000000-0005-0000-0000-0000BE000000}"/>
    <cellStyle name="Normal 3 3 2 2" xfId="252" xr:uid="{00000000-0005-0000-0000-0000BF000000}"/>
    <cellStyle name="Normal 3 3 2 2 2" xfId="422" xr:uid="{27C981D7-A95D-4DAE-BB13-3B980E8F843C}"/>
    <cellStyle name="Normal 3 3 2 3" xfId="361" xr:uid="{71CF6143-A063-46C8-AA11-80CDCE936315}"/>
    <cellStyle name="Normal 3 3 3" xfId="168" xr:uid="{00000000-0005-0000-0000-0000C0000000}"/>
    <cellStyle name="Normal 3 3 3 2" xfId="253" xr:uid="{00000000-0005-0000-0000-0000C1000000}"/>
    <cellStyle name="Normal 3 3 3 2 2" xfId="423" xr:uid="{DB706C06-FF94-4324-B365-5E705CEA2F3D}"/>
    <cellStyle name="Normal 3 3 3 3" xfId="338" xr:uid="{68C6B184-2E43-4732-8B99-EB5BE08DA45C}"/>
    <cellStyle name="Normal 3 3 4" xfId="251" xr:uid="{00000000-0005-0000-0000-0000C2000000}"/>
    <cellStyle name="Normal 3 3 4 2" xfId="421" xr:uid="{20FBF03F-04AD-44C8-8FE1-9D19FD7F8573}"/>
    <cellStyle name="Normal 3 3 5" xfId="315" xr:uid="{B98FA88B-19E4-4F45-BAC6-429981FC9D6F}"/>
    <cellStyle name="Normal 3 4" xfId="178" xr:uid="{00000000-0005-0000-0000-0000C3000000}"/>
    <cellStyle name="Normal 3 4 2" xfId="254" xr:uid="{00000000-0005-0000-0000-0000C4000000}"/>
    <cellStyle name="Normal 3 4 2 2" xfId="424" xr:uid="{C4AD44FC-D698-408F-8969-E4F4BAAF2980}"/>
    <cellStyle name="Normal 3 4 3" xfId="348" xr:uid="{DCE43090-941B-4623-88EA-D43C928D7C78}"/>
    <cellStyle name="Normal 3 5" xfId="155" xr:uid="{00000000-0005-0000-0000-0000C5000000}"/>
    <cellStyle name="Normal 3 5 2" xfId="255" xr:uid="{00000000-0005-0000-0000-0000C6000000}"/>
    <cellStyle name="Normal 3 5 2 2" xfId="425" xr:uid="{5FA9B5F4-272C-4BAC-99EB-22AA6CE7A6C4}"/>
    <cellStyle name="Normal 3 5 3" xfId="325" xr:uid="{79589B04-B725-4D2B-A979-620D8C021055}"/>
    <cellStyle name="Normal 3 6" xfId="203" xr:uid="{00000000-0005-0000-0000-0000C7000000}"/>
    <cellStyle name="Normal 3 6 2" xfId="256" xr:uid="{00000000-0005-0000-0000-0000C8000000}"/>
    <cellStyle name="Normal 3 6 2 2" xfId="426" xr:uid="{FE52FDBA-3A82-4C87-9263-5DECEC9413A5}"/>
    <cellStyle name="Normal 3 6 3" xfId="373" xr:uid="{4CCC3FCF-237B-4888-9468-91DB729CE6D2}"/>
    <cellStyle name="Normal 3 7" xfId="244" xr:uid="{00000000-0005-0000-0000-0000C9000000}"/>
    <cellStyle name="Normal 3 7 2" xfId="414" xr:uid="{E2F13A82-82CD-40FE-AFFA-269D8E586163}"/>
    <cellStyle name="Normal 3 8" xfId="302" xr:uid="{3970D904-3ED7-4A0C-8AC5-C4BB7FB574AC}"/>
    <cellStyle name="Normal 3 9" xfId="473" xr:uid="{949DB853-BCAC-4D5C-87AE-FE7999102310}"/>
    <cellStyle name="Normal 4" xfId="49" xr:uid="{00000000-0005-0000-0000-0000CA000000}"/>
    <cellStyle name="Normal 5" xfId="50" xr:uid="{00000000-0005-0000-0000-0000CB000000}"/>
    <cellStyle name="Normal 6" xfId="52" xr:uid="{00000000-0005-0000-0000-0000CC000000}"/>
    <cellStyle name="Normal 6 2" xfId="101" xr:uid="{00000000-0005-0000-0000-0000CD000000}"/>
    <cellStyle name="Normal 6 2 2" xfId="190" xr:uid="{00000000-0005-0000-0000-0000CE000000}"/>
    <cellStyle name="Normal 6 2 2 2" xfId="258" xr:uid="{00000000-0005-0000-0000-0000CF000000}"/>
    <cellStyle name="Normal 6 2 2 2 2" xfId="428" xr:uid="{7E5A616D-8C9F-47F1-9F67-0BA92881C102}"/>
    <cellStyle name="Normal 6 2 2 3" xfId="360" xr:uid="{898378DB-3974-49DD-AF74-CE1D3AA69D55}"/>
    <cellStyle name="Normal 6 2 3" xfId="167" xr:uid="{00000000-0005-0000-0000-0000D0000000}"/>
    <cellStyle name="Normal 6 2 3 2" xfId="259" xr:uid="{00000000-0005-0000-0000-0000D1000000}"/>
    <cellStyle name="Normal 6 2 3 2 2" xfId="429" xr:uid="{FE7879CD-4E85-4748-BD43-C976C7B1074A}"/>
    <cellStyle name="Normal 6 2 3 3" xfId="337" xr:uid="{631231CE-E879-4738-9777-0A70D6B5600B}"/>
    <cellStyle name="Normal 6 2 4" xfId="257" xr:uid="{00000000-0005-0000-0000-0000D2000000}"/>
    <cellStyle name="Normal 6 2 4 2" xfId="427" xr:uid="{9A563C3B-8FBE-48DA-8E84-A65A5A03C185}"/>
    <cellStyle name="Normal 6 2 5" xfId="314" xr:uid="{11E382C7-3DFF-4CD6-A247-4C38A19E5BE5}"/>
    <cellStyle name="Normal 6 3" xfId="181" xr:uid="{00000000-0005-0000-0000-0000D3000000}"/>
    <cellStyle name="Normal 6 3 2" xfId="260" xr:uid="{00000000-0005-0000-0000-0000D4000000}"/>
    <cellStyle name="Normal 6 3 2 2" xfId="430" xr:uid="{28BD93AA-E272-4BF6-9FF0-C1CDEEA44A8E}"/>
    <cellStyle name="Normal 6 3 3" xfId="351" xr:uid="{4EC84B8F-C1F2-4F4B-9241-8817EB510484}"/>
    <cellStyle name="Normal 6 4" xfId="158" xr:uid="{00000000-0005-0000-0000-0000D5000000}"/>
    <cellStyle name="Normal 6 4 2" xfId="261" xr:uid="{00000000-0005-0000-0000-0000D6000000}"/>
    <cellStyle name="Normal 6 4 2 2" xfId="431" xr:uid="{924D3078-8119-4E1F-B3D0-3A2FA635B968}"/>
    <cellStyle name="Normal 6 4 3" xfId="328" xr:uid="{4661D3B3-D95E-4BEB-AB80-71214BEB6FE7}"/>
    <cellStyle name="Normal 6 5" xfId="202" xr:uid="{00000000-0005-0000-0000-0000D7000000}"/>
    <cellStyle name="Normal 6 5 2" xfId="262" xr:uid="{00000000-0005-0000-0000-0000D8000000}"/>
    <cellStyle name="Normal 6 5 2 2" xfId="432" xr:uid="{FA8EC491-4372-4F0B-93D4-4DAE94DA4705}"/>
    <cellStyle name="Normal 6 5 3" xfId="372" xr:uid="{4A3A11EB-0D85-42D2-BF3B-7FB554A580E7}"/>
    <cellStyle name="Normal 6 6" xfId="213" xr:uid="{00000000-0005-0000-0000-0000D9000000}"/>
    <cellStyle name="Normal 6 6 2" xfId="295" xr:uid="{00000000-0005-0000-0000-0000DA000000}"/>
    <cellStyle name="Normal 6 6 2 2" xfId="465" xr:uid="{9B5ADE1C-1DE9-4A13-ACA8-4AB84B50C2B1}"/>
    <cellStyle name="Normal 6 6 3" xfId="299" xr:uid="{00000000-0005-0000-0000-0000DB000000}"/>
    <cellStyle name="Normal 6 6 3 2" xfId="469" xr:uid="{157DE5FE-9AC7-4B30-9D5B-4CE39A231814}"/>
    <cellStyle name="Normal 6 6 4" xfId="383" xr:uid="{2C8F2AFD-2191-4CCF-9C17-AEAECD5AB84C}"/>
    <cellStyle name="Normal 6 7" xfId="294" xr:uid="{00000000-0005-0000-0000-0000DC000000}"/>
    <cellStyle name="Normal 6 7 2" xfId="464" xr:uid="{D1428388-E569-449D-AA3E-1E0ADE1EBEB5}"/>
    <cellStyle name="Normal 6 8" xfId="298" xr:uid="{00000000-0005-0000-0000-0000DD000000}"/>
    <cellStyle name="Normal 6 8 2" xfId="468" xr:uid="{BC5B9C3B-9C2A-4D56-AAE0-79C05083E947}"/>
    <cellStyle name="Normal 6 9" xfId="305" xr:uid="{2BBA8308-93C2-4741-A4CB-44E282E4E444}"/>
    <cellStyle name="Normal 7" xfId="96" xr:uid="{00000000-0005-0000-0000-0000DE000000}"/>
    <cellStyle name="Normal 7 2" xfId="151" xr:uid="{00000000-0005-0000-0000-0000DF000000}"/>
    <cellStyle name="Normal 7 2 2" xfId="197" xr:uid="{00000000-0005-0000-0000-0000E0000000}"/>
    <cellStyle name="Normal 7 2 2 2" xfId="265" xr:uid="{00000000-0005-0000-0000-0000E1000000}"/>
    <cellStyle name="Normal 7 2 2 2 2" xfId="435" xr:uid="{39D5FC1C-EAC6-4E7B-A67C-40861A2A126B}"/>
    <cellStyle name="Normal 7 2 2 3" xfId="367" xr:uid="{36214361-39ED-413A-8CDD-F74A2D942084}"/>
    <cellStyle name="Normal 7 2 3" xfId="174" xr:uid="{00000000-0005-0000-0000-0000E2000000}"/>
    <cellStyle name="Normal 7 2 3 2" xfId="266" xr:uid="{00000000-0005-0000-0000-0000E3000000}"/>
    <cellStyle name="Normal 7 2 3 2 2" xfId="436" xr:uid="{E3BD227D-6C5B-4F4E-B6D8-AB6E21FE2D3C}"/>
    <cellStyle name="Normal 7 2 3 3" xfId="344" xr:uid="{74848139-39EB-4A3F-9E9C-8402B5C8F1EA}"/>
    <cellStyle name="Normal 7 2 4" xfId="264" xr:uid="{00000000-0005-0000-0000-0000E4000000}"/>
    <cellStyle name="Normal 7 2 4 2" xfId="434" xr:uid="{97146995-A91F-42C4-83C9-288C96711546}"/>
    <cellStyle name="Normal 7 2 5" xfId="321" xr:uid="{A28A20A9-71D4-4618-90C5-A2D631BA74AA}"/>
    <cellStyle name="Normal 7 3" xfId="185" xr:uid="{00000000-0005-0000-0000-0000E5000000}"/>
    <cellStyle name="Normal 7 3 2" xfId="267" xr:uid="{00000000-0005-0000-0000-0000E6000000}"/>
    <cellStyle name="Normal 7 3 2 2" xfId="437" xr:uid="{95E660E4-775D-40C9-A1CE-1A8ABE5122D4}"/>
    <cellStyle name="Normal 7 3 3" xfId="355" xr:uid="{A347E80C-6E24-4D07-A3AE-42292CA6DA4C}"/>
    <cellStyle name="Normal 7 4" xfId="162" xr:uid="{00000000-0005-0000-0000-0000E7000000}"/>
    <cellStyle name="Normal 7 4 2" xfId="268" xr:uid="{00000000-0005-0000-0000-0000E8000000}"/>
    <cellStyle name="Normal 7 4 2 2" xfId="438" xr:uid="{1B1DB057-33B5-47E0-9A3F-6B83DFE4143F}"/>
    <cellStyle name="Normal 7 4 3" xfId="332" xr:uid="{4A5AB622-DE5A-47AF-8BDB-34438B5640FD}"/>
    <cellStyle name="Normal 7 5" xfId="209" xr:uid="{00000000-0005-0000-0000-0000E9000000}"/>
    <cellStyle name="Normal 7 5 2" xfId="269" xr:uid="{00000000-0005-0000-0000-0000EA000000}"/>
    <cellStyle name="Normal 7 5 2 2" xfId="439" xr:uid="{9BA2E06F-19FE-437F-B941-36D9A238E591}"/>
    <cellStyle name="Normal 7 5 3" xfId="379" xr:uid="{F12598D6-E619-42A9-BE0C-F49E9454071C}"/>
    <cellStyle name="Normal 7 6" xfId="263" xr:uid="{00000000-0005-0000-0000-0000EB000000}"/>
    <cellStyle name="Normal 7 6 2" xfId="433" xr:uid="{F2AE8AB0-83DD-4D31-BCE3-E2F6250A1CB3}"/>
    <cellStyle name="Normal 7 7" xfId="309" xr:uid="{FCFD2092-A9A2-485E-9ED1-8ECED6F726F1}"/>
    <cellStyle name="Normal 8" xfId="100" xr:uid="{00000000-0005-0000-0000-0000EC000000}"/>
    <cellStyle name="Normal 8 2" xfId="189" xr:uid="{00000000-0005-0000-0000-0000ED000000}"/>
    <cellStyle name="Normal 8 2 2" xfId="271" xr:uid="{00000000-0005-0000-0000-0000EE000000}"/>
    <cellStyle name="Normal 8 2 2 2" xfId="441" xr:uid="{4E402115-163F-4351-ACAD-7170ABEF9FDF}"/>
    <cellStyle name="Normal 8 2 3" xfId="359" xr:uid="{5870FD40-9384-4814-97C4-D4883D561289}"/>
    <cellStyle name="Normal 8 3" xfId="166" xr:uid="{00000000-0005-0000-0000-0000EF000000}"/>
    <cellStyle name="Normal 8 3 2" xfId="272" xr:uid="{00000000-0005-0000-0000-0000F0000000}"/>
    <cellStyle name="Normal 8 3 2 2" xfId="442" xr:uid="{01D9C12D-041D-4AB6-AC1F-496CBD9E071C}"/>
    <cellStyle name="Normal 8 3 3" xfId="336" xr:uid="{869DE47B-9C6A-4316-9A6B-A96F52A36BF8}"/>
    <cellStyle name="Normal 8 4" xfId="270" xr:uid="{00000000-0005-0000-0000-0000F1000000}"/>
    <cellStyle name="Normal 8 4 2" xfId="440" xr:uid="{4C38B61F-EF6C-41DF-8A24-DF330999297F}"/>
    <cellStyle name="Normal 8 5" xfId="313" xr:uid="{71CF0A70-139B-4375-A661-6630361A117B}"/>
    <cellStyle name="Normal 9" xfId="201" xr:uid="{00000000-0005-0000-0000-0000F2000000}"/>
    <cellStyle name="Normal 9 2" xfId="215" xr:uid="{00000000-0005-0000-0000-0000F3000000}"/>
    <cellStyle name="Normal 9 2 2" xfId="296" xr:uid="{00000000-0005-0000-0000-0000F4000000}"/>
    <cellStyle name="Normal 9 2 2 2" xfId="466" xr:uid="{3A8752BC-8508-4189-BE2B-ADBA4FAA61A7}"/>
    <cellStyle name="Normal 9 2 3" xfId="300" xr:uid="{00000000-0005-0000-0000-0000F5000000}"/>
    <cellStyle name="Normal 9 2 3 2" xfId="470" xr:uid="{36B8ABCD-0D13-48CA-9AD1-D984BE98F986}"/>
    <cellStyle name="Normal 9 2 4" xfId="385" xr:uid="{7FF2657D-A1E8-4CD3-9D79-DFD05DBA6BCB}"/>
    <cellStyle name="Normal 9 3" xfId="371" xr:uid="{949D829A-47A6-4F0A-B4BD-593EB5505FD2}"/>
    <cellStyle name="Note" xfId="15" builtinId="10" customBuiltin="1"/>
    <cellStyle name="Note 2" xfId="66" xr:uid="{00000000-0005-0000-0000-0000F7000000}"/>
    <cellStyle name="Note 3" xfId="115" xr:uid="{00000000-0005-0000-0000-0000F8000000}"/>
    <cellStyle name="Output" xfId="10" builtinId="21" customBuiltin="1"/>
    <cellStyle name="Output 2" xfId="61" xr:uid="{00000000-0005-0000-0000-0000FA000000}"/>
    <cellStyle name="Output 3" xfId="110" xr:uid="{00000000-0005-0000-0000-0000FB000000}"/>
    <cellStyle name="Percent" xfId="42" builtinId="5"/>
    <cellStyle name="Percent 2" xfId="47" xr:uid="{00000000-0005-0000-0000-0000FD000000}"/>
    <cellStyle name="Percent 2 10" xfId="475" xr:uid="{3E9F4D96-8CB6-420B-8434-A730F57D2414}"/>
    <cellStyle name="Percent 2 2" xfId="48" xr:uid="{00000000-0005-0000-0000-0000FE000000}"/>
    <cellStyle name="Percent 2 3" xfId="95" xr:uid="{00000000-0005-0000-0000-0000FF000000}"/>
    <cellStyle name="Percent 2 3 2" xfId="150" xr:uid="{00000000-0005-0000-0000-000000010000}"/>
    <cellStyle name="Percent 2 3 2 2" xfId="196" xr:uid="{00000000-0005-0000-0000-000001010000}"/>
    <cellStyle name="Percent 2 3 2 2 2" xfId="276" xr:uid="{00000000-0005-0000-0000-000002010000}"/>
    <cellStyle name="Percent 2 3 2 2 2 2" xfId="446" xr:uid="{7FB7DA9B-6D67-42A4-BF78-CA87D7B88A9F}"/>
    <cellStyle name="Percent 2 3 2 2 3" xfId="366" xr:uid="{EFCA9E72-0F1D-4C32-AB51-D972E08E53E0}"/>
    <cellStyle name="Percent 2 3 2 3" xfId="173" xr:uid="{00000000-0005-0000-0000-000003010000}"/>
    <cellStyle name="Percent 2 3 2 3 2" xfId="277" xr:uid="{00000000-0005-0000-0000-000004010000}"/>
    <cellStyle name="Percent 2 3 2 3 2 2" xfId="447" xr:uid="{0AE1E8B6-75E0-4C26-A345-2F9FA17BADB3}"/>
    <cellStyle name="Percent 2 3 2 3 3" xfId="343" xr:uid="{6F8BF7CA-FD13-40BE-9F8E-189E67F8DF0C}"/>
    <cellStyle name="Percent 2 3 2 4" xfId="275" xr:uid="{00000000-0005-0000-0000-000005010000}"/>
    <cellStyle name="Percent 2 3 2 4 2" xfId="445" xr:uid="{E254813B-3AE8-4461-9D1B-E0289F67256E}"/>
    <cellStyle name="Percent 2 3 2 5" xfId="320" xr:uid="{9DB0B215-DBB4-404E-B504-EB0410537CB2}"/>
    <cellStyle name="Percent 2 3 3" xfId="184" xr:uid="{00000000-0005-0000-0000-000006010000}"/>
    <cellStyle name="Percent 2 3 3 2" xfId="278" xr:uid="{00000000-0005-0000-0000-000007010000}"/>
    <cellStyle name="Percent 2 3 3 2 2" xfId="448" xr:uid="{B257E0AD-0BBD-4506-953F-CC63A8B6D96C}"/>
    <cellStyle name="Percent 2 3 3 3" xfId="354" xr:uid="{4786C8B5-325D-4F26-9D22-9C5BC4353E18}"/>
    <cellStyle name="Percent 2 3 4" xfId="161" xr:uid="{00000000-0005-0000-0000-000008010000}"/>
    <cellStyle name="Percent 2 3 4 2" xfId="279" xr:uid="{00000000-0005-0000-0000-000009010000}"/>
    <cellStyle name="Percent 2 3 4 2 2" xfId="449" xr:uid="{56C2A238-0BCD-43E9-876F-CD819A3C533E}"/>
    <cellStyle name="Percent 2 3 4 3" xfId="331" xr:uid="{D89F620C-28CC-49D2-A7B7-72D84BEFC29B}"/>
    <cellStyle name="Percent 2 3 5" xfId="208" xr:uid="{00000000-0005-0000-0000-00000A010000}"/>
    <cellStyle name="Percent 2 3 5 2" xfId="280" xr:uid="{00000000-0005-0000-0000-00000B010000}"/>
    <cellStyle name="Percent 2 3 5 2 2" xfId="450" xr:uid="{6EA84334-AE8E-4095-9829-14902C12F205}"/>
    <cellStyle name="Percent 2 3 5 3" xfId="378" xr:uid="{27BF3BDE-A6DE-46B4-BC78-BE908ACDAC0D}"/>
    <cellStyle name="Percent 2 3 6" xfId="274" xr:uid="{00000000-0005-0000-0000-00000C010000}"/>
    <cellStyle name="Percent 2 3 6 2" xfId="444" xr:uid="{F73507BF-8FA5-400F-B7A0-F2D7B1D9597D}"/>
    <cellStyle name="Percent 2 3 7" xfId="308" xr:uid="{65AFDEF5-5448-49B3-ACD6-B3BD9327FF1C}"/>
    <cellStyle name="Percent 2 4" xfId="146" xr:uid="{00000000-0005-0000-0000-00000D010000}"/>
    <cellStyle name="Percent 2 4 2" xfId="193" xr:uid="{00000000-0005-0000-0000-00000E010000}"/>
    <cellStyle name="Percent 2 4 2 2" xfId="282" xr:uid="{00000000-0005-0000-0000-00000F010000}"/>
    <cellStyle name="Percent 2 4 2 2 2" xfId="452" xr:uid="{76F1DBBC-5FAD-4C6B-9DC0-6A729A4C94F3}"/>
    <cellStyle name="Percent 2 4 2 3" xfId="363" xr:uid="{1E94D42A-39D4-48F4-9BE3-D3569400EF59}"/>
    <cellStyle name="Percent 2 4 3" xfId="170" xr:uid="{00000000-0005-0000-0000-000010010000}"/>
    <cellStyle name="Percent 2 4 3 2" xfId="283" xr:uid="{00000000-0005-0000-0000-000011010000}"/>
    <cellStyle name="Percent 2 4 3 2 2" xfId="453" xr:uid="{8A1EA769-0C74-4554-8A8B-68C855F23E70}"/>
    <cellStyle name="Percent 2 4 3 3" xfId="340" xr:uid="{430C5EEE-31E3-42CB-A93D-C27F841A0A73}"/>
    <cellStyle name="Percent 2 4 4" xfId="281" xr:uid="{00000000-0005-0000-0000-000012010000}"/>
    <cellStyle name="Percent 2 4 4 2" xfId="451" xr:uid="{2A0F1947-BE1D-41D1-A020-40E9F4E9D982}"/>
    <cellStyle name="Percent 2 4 5" xfId="317" xr:uid="{1FD895C5-4B8C-490E-8D0F-28C706349E80}"/>
    <cellStyle name="Percent 2 5" xfId="180" xr:uid="{00000000-0005-0000-0000-000013010000}"/>
    <cellStyle name="Percent 2 5 2" xfId="284" xr:uid="{00000000-0005-0000-0000-000014010000}"/>
    <cellStyle name="Percent 2 5 2 2" xfId="454" xr:uid="{A63DD0D6-B5AC-4FE2-857F-106067C1CC87}"/>
    <cellStyle name="Percent 2 5 3" xfId="350" xr:uid="{74D42A18-D075-4DCE-AB7B-CE2E84F317BC}"/>
    <cellStyle name="Percent 2 6" xfId="157" xr:uid="{00000000-0005-0000-0000-000015010000}"/>
    <cellStyle name="Percent 2 6 2" xfId="285" xr:uid="{00000000-0005-0000-0000-000016010000}"/>
    <cellStyle name="Percent 2 6 2 2" xfId="455" xr:uid="{4F4BF85C-2C80-4901-B61E-83E97B960509}"/>
    <cellStyle name="Percent 2 6 3" xfId="327" xr:uid="{ED0108DC-5C08-47D3-BE58-35D8C92B0A8C}"/>
    <cellStyle name="Percent 2 7" xfId="205" xr:uid="{00000000-0005-0000-0000-000017010000}"/>
    <cellStyle name="Percent 2 7 2" xfId="286" xr:uid="{00000000-0005-0000-0000-000018010000}"/>
    <cellStyle name="Percent 2 7 2 2" xfId="456" xr:uid="{13D6215E-C548-4641-970D-5D1FE7545080}"/>
    <cellStyle name="Percent 2 7 3" xfId="375" xr:uid="{4E65561B-BF40-464C-BE97-18D30546A3F8}"/>
    <cellStyle name="Percent 2 8" xfId="273" xr:uid="{00000000-0005-0000-0000-000019010000}"/>
    <cellStyle name="Percent 2 8 2" xfId="443" xr:uid="{F64EF9BC-2532-4C0D-8E14-C589DAE80569}"/>
    <cellStyle name="Percent 2 9" xfId="304" xr:uid="{202D17B6-5793-49AA-8CBF-2995619860BC}"/>
    <cellStyle name="Percent 3" xfId="98" xr:uid="{00000000-0005-0000-0000-00001A010000}"/>
    <cellStyle name="Percent 3 2" xfId="153" xr:uid="{00000000-0005-0000-0000-00001B010000}"/>
    <cellStyle name="Percent 3 2 2" xfId="199" xr:uid="{00000000-0005-0000-0000-00001C010000}"/>
    <cellStyle name="Percent 3 2 2 2" xfId="289" xr:uid="{00000000-0005-0000-0000-00001D010000}"/>
    <cellStyle name="Percent 3 2 2 2 2" xfId="459" xr:uid="{20F2C3AB-DC32-4617-84BD-ED84559D320B}"/>
    <cellStyle name="Percent 3 2 2 3" xfId="369" xr:uid="{D21330E6-1140-4F42-8D0C-4A3DC4235364}"/>
    <cellStyle name="Percent 3 2 3" xfId="176" xr:uid="{00000000-0005-0000-0000-00001E010000}"/>
    <cellStyle name="Percent 3 2 3 2" xfId="290" xr:uid="{00000000-0005-0000-0000-00001F010000}"/>
    <cellStyle name="Percent 3 2 3 2 2" xfId="460" xr:uid="{E5FAF5D2-420F-4140-9D2B-8BBDC95DB52E}"/>
    <cellStyle name="Percent 3 2 3 3" xfId="346" xr:uid="{7050D066-C43D-48A8-B64B-230F7FDA0A39}"/>
    <cellStyle name="Percent 3 2 4" xfId="288" xr:uid="{00000000-0005-0000-0000-000020010000}"/>
    <cellStyle name="Percent 3 2 4 2" xfId="458" xr:uid="{588C4EB5-51BF-4AAB-ABEF-70F14F836E0B}"/>
    <cellStyle name="Percent 3 2 5" xfId="323" xr:uid="{6FD64818-8010-45DE-95C1-C744D357822B}"/>
    <cellStyle name="Percent 3 3" xfId="187" xr:uid="{00000000-0005-0000-0000-000021010000}"/>
    <cellStyle name="Percent 3 3 2" xfId="291" xr:uid="{00000000-0005-0000-0000-000022010000}"/>
    <cellStyle name="Percent 3 3 2 2" xfId="461" xr:uid="{0DD5257C-5F21-4CF5-A59C-4BE067A584AB}"/>
    <cellStyle name="Percent 3 3 3" xfId="357" xr:uid="{52BE1790-1394-4A71-A427-A1AF1A61C054}"/>
    <cellStyle name="Percent 3 4" xfId="164" xr:uid="{00000000-0005-0000-0000-000023010000}"/>
    <cellStyle name="Percent 3 4 2" xfId="292" xr:uid="{00000000-0005-0000-0000-000024010000}"/>
    <cellStyle name="Percent 3 4 2 2" xfId="462" xr:uid="{7947421C-369E-402C-9B26-BBC5827BAE46}"/>
    <cellStyle name="Percent 3 4 3" xfId="334" xr:uid="{93A1676E-2E05-44D9-A442-0E6A685AA248}"/>
    <cellStyle name="Percent 3 5" xfId="211" xr:uid="{00000000-0005-0000-0000-000025010000}"/>
    <cellStyle name="Percent 3 5 2" xfId="293" xr:uid="{00000000-0005-0000-0000-000026010000}"/>
    <cellStyle name="Percent 3 5 2 2" xfId="463" xr:uid="{E49F179F-E582-4D43-8CC0-0F046A6DFA52}"/>
    <cellStyle name="Percent 3 5 3" xfId="381" xr:uid="{F228CB2C-0BD5-46A4-A108-072406CE4E85}"/>
    <cellStyle name="Percent 3 6" xfId="287" xr:uid="{00000000-0005-0000-0000-000027010000}"/>
    <cellStyle name="Percent 3 6 2" xfId="457" xr:uid="{00CED2FA-F654-4961-A0A0-544286B50A78}"/>
    <cellStyle name="Percent 3 7" xfId="311" xr:uid="{B180DEDD-C359-49A8-9B61-8E7516A78E0E}"/>
    <cellStyle name="Percent 4" xfId="143" xr:uid="{00000000-0005-0000-0000-000028010000}"/>
    <cellStyle name="Title" xfId="1" builtinId="15" customBuiltin="1"/>
    <cellStyle name="Total" xfId="17" builtinId="25" customBuiltin="1"/>
    <cellStyle name="Total 2" xfId="68" xr:uid="{00000000-0005-0000-0000-00002B010000}"/>
    <cellStyle name="Total 3" xfId="117" xr:uid="{00000000-0005-0000-0000-00002C010000}"/>
    <cellStyle name="Warning Text" xfId="14" builtinId="11" customBuiltin="1"/>
    <cellStyle name="Warning Text 2" xfId="65" xr:uid="{00000000-0005-0000-0000-00002E010000}"/>
    <cellStyle name="Warning Text 3" xfId="114" xr:uid="{00000000-0005-0000-0000-00002F010000}"/>
  </cellStyles>
  <dxfs count="1">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Public_Other\TRSL(LA)\Valuations\2022%20TRSL%20Val\GASB\TRSL%202022%20GASB%20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NOTES"/>
      <sheetName val="Data sorting and pasting"/>
      <sheetName val="salary limit data check"/>
      <sheetName val="pivot tables &amp; allocation"/>
      <sheetName val="Employer reconciliation"/>
      <sheetName val="Exhb 1 - 2022"/>
      <sheetName val="Exhb 2 - 2022"/>
      <sheetName val="Exhb 1 - 2021"/>
      <sheetName val="Exhb 2 - 2021"/>
      <sheetName val="Exhibit 1 - 2019"/>
      <sheetName val="Exhibit 2 - 2019"/>
      <sheetName val="Exhibit 1 - 2017"/>
      <sheetName val="Exhibit 2 - 2017"/>
      <sheetName val="Exhibit 1 - 2016"/>
      <sheetName val="Exhibit 2 - 2016"/>
      <sheetName val="Exper"/>
      <sheetName val="Assump"/>
      <sheetName val="Inv"/>
      <sheetName val="Collective Deferred I&amp;O"/>
      <sheetName val="Amort of E'er Am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7652-E55C-4E5B-96EB-C3C874F74B70}">
  <sheetPr>
    <pageSetUpPr fitToPage="1"/>
  </sheetPr>
  <dimension ref="A1:N91"/>
  <sheetViews>
    <sheetView workbookViewId="0">
      <selection activeCell="J10" sqref="J10"/>
    </sheetView>
  </sheetViews>
  <sheetFormatPr defaultRowHeight="12.75" x14ac:dyDescent="0.2"/>
  <cols>
    <col min="1" max="1" width="4.42578125" style="28" customWidth="1"/>
    <col min="2" max="2" width="49.5703125" style="28" customWidth="1"/>
    <col min="3" max="3" width="1.42578125" style="28" customWidth="1"/>
    <col min="4" max="4" width="18.140625" style="28" customWidth="1"/>
    <col min="5" max="5" width="1" style="28" customWidth="1"/>
    <col min="6" max="6" width="18.7109375" style="28" customWidth="1"/>
    <col min="7" max="7" width="1.140625" style="28" customWidth="1"/>
    <col min="8" max="8" width="18.7109375" style="28" customWidth="1"/>
    <col min="9" max="9" width="4.42578125" style="28" customWidth="1"/>
    <col min="10" max="10" width="18.7109375" style="28" customWidth="1"/>
    <col min="11" max="11" width="1.7109375" style="28" customWidth="1"/>
    <col min="12" max="12" width="17.85546875" style="28" customWidth="1"/>
    <col min="13" max="13" width="9.140625" style="28"/>
    <col min="14" max="14" width="16" style="28" customWidth="1"/>
    <col min="15" max="15" width="8.7109375" style="28" customWidth="1"/>
    <col min="16" max="16384" width="9.140625" style="28"/>
  </cols>
  <sheetData>
    <row r="1" spans="1:14" ht="18" x14ac:dyDescent="0.25">
      <c r="J1" s="177" t="s">
        <v>20</v>
      </c>
      <c r="L1" s="3"/>
    </row>
    <row r="2" spans="1:14" ht="13.5" customHeight="1" x14ac:dyDescent="0.25">
      <c r="A2" s="2"/>
      <c r="M2" s="6"/>
      <c r="N2" s="6"/>
    </row>
    <row r="3" spans="1:14" ht="15.75" customHeight="1" x14ac:dyDescent="0.25">
      <c r="A3" s="159" t="s">
        <v>754</v>
      </c>
      <c r="B3" s="159"/>
      <c r="C3" s="159"/>
      <c r="D3" s="159"/>
      <c r="E3" s="159"/>
      <c r="F3" s="159"/>
      <c r="G3" s="159"/>
      <c r="H3" s="159"/>
      <c r="I3" s="159"/>
      <c r="J3" s="159"/>
      <c r="L3" s="8"/>
      <c r="M3" s="71"/>
      <c r="N3" s="114"/>
    </row>
    <row r="4" spans="1:14" ht="15.75" customHeight="1" x14ac:dyDescent="0.25">
      <c r="A4" s="159" t="s">
        <v>764</v>
      </c>
      <c r="B4" s="159"/>
      <c r="C4" s="159"/>
      <c r="D4" s="159"/>
      <c r="E4" s="159"/>
      <c r="F4" s="159"/>
      <c r="G4" s="159"/>
      <c r="H4" s="159"/>
      <c r="I4" s="159"/>
      <c r="J4" s="159"/>
      <c r="M4" s="71"/>
      <c r="N4" s="114"/>
    </row>
    <row r="5" spans="1:14" ht="15.75" customHeight="1" x14ac:dyDescent="0.25">
      <c r="A5" s="159" t="s">
        <v>763</v>
      </c>
      <c r="B5" s="159"/>
      <c r="C5" s="159"/>
      <c r="D5" s="159"/>
      <c r="E5" s="159"/>
      <c r="F5" s="159"/>
      <c r="G5" s="159"/>
      <c r="H5" s="159"/>
      <c r="I5" s="159"/>
      <c r="J5" s="159"/>
      <c r="M5" s="8"/>
      <c r="N5" s="114"/>
    </row>
    <row r="6" spans="1:14" ht="13.5" customHeight="1" x14ac:dyDescent="0.25">
      <c r="A6" s="2"/>
      <c r="M6" s="8"/>
      <c r="N6" s="114"/>
    </row>
    <row r="7" spans="1:14" ht="13.5" customHeight="1" x14ac:dyDescent="0.2">
      <c r="M7" s="8"/>
      <c r="N7" s="114"/>
    </row>
    <row r="8" spans="1:14" ht="12.75" customHeight="1" x14ac:dyDescent="0.2">
      <c r="A8" s="120" t="s">
        <v>404</v>
      </c>
      <c r="B8" s="120"/>
      <c r="C8" s="120"/>
      <c r="D8" s="120"/>
      <c r="E8" s="120"/>
      <c r="F8" s="120"/>
      <c r="G8" s="120"/>
      <c r="H8" s="120"/>
      <c r="I8" s="120"/>
      <c r="J8" s="120"/>
      <c r="L8" s="9"/>
      <c r="M8" s="73"/>
      <c r="N8" s="115"/>
    </row>
    <row r="9" spans="1:14" x14ac:dyDescent="0.2">
      <c r="A9" s="120"/>
      <c r="B9" s="120"/>
      <c r="C9" s="120"/>
      <c r="D9" s="120"/>
      <c r="E9" s="120"/>
      <c r="F9" s="120"/>
      <c r="G9" s="120"/>
      <c r="H9" s="120"/>
      <c r="I9" s="120"/>
      <c r="J9" s="120"/>
      <c r="M9" s="71"/>
      <c r="N9" s="114"/>
    </row>
    <row r="10" spans="1:14" x14ac:dyDescent="0.2">
      <c r="D10" s="25"/>
      <c r="F10" s="54"/>
      <c r="H10" s="54"/>
      <c r="L10" s="32"/>
      <c r="M10" s="75"/>
      <c r="N10" s="8"/>
    </row>
    <row r="11" spans="1:14" ht="25.5" x14ac:dyDescent="0.2">
      <c r="D11" s="10" t="s">
        <v>19</v>
      </c>
      <c r="F11" s="10" t="s">
        <v>33</v>
      </c>
      <c r="H11" s="10" t="s">
        <v>34</v>
      </c>
      <c r="J11" s="10" t="s">
        <v>18</v>
      </c>
    </row>
    <row r="12" spans="1:14" x14ac:dyDescent="0.2">
      <c r="A12" s="7" t="s">
        <v>35</v>
      </c>
      <c r="D12" s="33">
        <v>-9039387112</v>
      </c>
      <c r="E12" s="11"/>
      <c r="F12" s="34">
        <v>-2538557441</v>
      </c>
      <c r="G12" s="34"/>
      <c r="H12" s="34">
        <v>3694274022</v>
      </c>
      <c r="I12" s="11"/>
      <c r="J12" s="13"/>
    </row>
    <row r="13" spans="1:14" x14ac:dyDescent="0.2">
      <c r="D13" s="76"/>
      <c r="E13" s="76"/>
      <c r="F13" s="76"/>
      <c r="G13" s="76"/>
      <c r="H13" s="76"/>
      <c r="I13" s="76"/>
      <c r="J13" s="76"/>
    </row>
    <row r="14" spans="1:14" ht="14.25" x14ac:dyDescent="0.2">
      <c r="B14" s="7" t="s">
        <v>36</v>
      </c>
      <c r="D14" s="33"/>
      <c r="E14" s="11"/>
      <c r="F14" s="11"/>
      <c r="G14" s="11"/>
      <c r="H14" s="11"/>
      <c r="I14" s="11"/>
      <c r="J14" s="34"/>
    </row>
    <row r="15" spans="1:14" x14ac:dyDescent="0.2">
      <c r="B15" s="14" t="s">
        <v>37</v>
      </c>
      <c r="D15" s="34">
        <v>-570221935</v>
      </c>
      <c r="E15" s="11"/>
      <c r="F15" s="13"/>
      <c r="G15" s="11"/>
      <c r="H15" s="13"/>
      <c r="I15" s="11"/>
      <c r="J15" s="34">
        <v>570221935</v>
      </c>
    </row>
    <row r="16" spans="1:14" x14ac:dyDescent="0.2">
      <c r="B16" s="14" t="s">
        <v>38</v>
      </c>
      <c r="D16" s="34">
        <v>-2500838928</v>
      </c>
      <c r="E16" s="11"/>
      <c r="F16" s="13"/>
      <c r="G16" s="11"/>
      <c r="H16" s="13"/>
      <c r="I16" s="11"/>
      <c r="J16" s="34">
        <v>2500838928</v>
      </c>
    </row>
    <row r="17" spans="1:13" x14ac:dyDescent="0.2">
      <c r="B17" s="14" t="s">
        <v>39</v>
      </c>
      <c r="D17" s="34">
        <v>0</v>
      </c>
      <c r="E17" s="11"/>
      <c r="F17" s="13"/>
      <c r="G17" s="11"/>
      <c r="H17" s="13"/>
      <c r="I17" s="11"/>
      <c r="J17" s="34">
        <v>0</v>
      </c>
      <c r="M17" s="32"/>
    </row>
    <row r="18" spans="1:13" ht="40.5" customHeight="1" x14ac:dyDescent="0.2">
      <c r="B18" s="16" t="s">
        <v>40</v>
      </c>
      <c r="D18" s="34">
        <v>-228781543</v>
      </c>
      <c r="E18" s="11"/>
      <c r="F18" s="34">
        <v>0</v>
      </c>
      <c r="G18" s="11"/>
      <c r="H18" s="34">
        <v>228781543</v>
      </c>
      <c r="I18" s="11"/>
      <c r="J18" s="13"/>
    </row>
    <row r="19" spans="1:13" ht="14.25" x14ac:dyDescent="0.2">
      <c r="B19" s="17" t="s">
        <v>41</v>
      </c>
      <c r="D19" s="101"/>
      <c r="E19" s="11"/>
      <c r="F19" s="34">
        <v>0</v>
      </c>
      <c r="G19" s="11"/>
      <c r="H19" s="11">
        <v>-45756309</v>
      </c>
      <c r="I19" s="11"/>
      <c r="J19" s="34">
        <v>45756309</v>
      </c>
    </row>
    <row r="20" spans="1:13" ht="14.25" x14ac:dyDescent="0.2">
      <c r="A20" s="8"/>
      <c r="B20" s="58" t="s">
        <v>407</v>
      </c>
      <c r="C20" s="8"/>
      <c r="D20" s="101"/>
      <c r="E20" s="11"/>
      <c r="F20" s="34">
        <v>513198</v>
      </c>
      <c r="G20" s="34"/>
      <c r="H20" s="34">
        <v>-117507674.40000001</v>
      </c>
      <c r="I20" s="11"/>
      <c r="J20" s="34">
        <v>116994476.40000001</v>
      </c>
      <c r="M20" s="32"/>
    </row>
    <row r="21" spans="1:13" ht="25.5" x14ac:dyDescent="0.2">
      <c r="A21" s="8"/>
      <c r="B21" s="59" t="s">
        <v>42</v>
      </c>
      <c r="C21" s="8"/>
      <c r="D21" s="11">
        <v>0</v>
      </c>
      <c r="E21" s="11"/>
      <c r="F21" s="34">
        <v>0</v>
      </c>
      <c r="G21" s="11"/>
      <c r="H21" s="34">
        <v>0</v>
      </c>
      <c r="I21" s="11"/>
      <c r="J21" s="13"/>
    </row>
    <row r="22" spans="1:13" ht="14.25" x14ac:dyDescent="0.2">
      <c r="A22" s="8"/>
      <c r="B22" s="58" t="s">
        <v>408</v>
      </c>
      <c r="C22" s="8"/>
      <c r="D22" s="101"/>
      <c r="E22" s="11"/>
      <c r="F22" s="11">
        <v>0</v>
      </c>
      <c r="G22" s="11"/>
      <c r="H22" s="34">
        <v>0</v>
      </c>
      <c r="I22" s="11"/>
      <c r="J22" s="34">
        <v>0</v>
      </c>
    </row>
    <row r="23" spans="1:13" ht="14.25" x14ac:dyDescent="0.2">
      <c r="A23" s="8"/>
      <c r="B23" s="58" t="s">
        <v>407</v>
      </c>
      <c r="C23" s="8"/>
      <c r="D23" s="101"/>
      <c r="E23" s="11"/>
      <c r="F23" s="11">
        <v>73688416</v>
      </c>
      <c r="G23" s="11"/>
      <c r="H23" s="34">
        <v>-176591694</v>
      </c>
      <c r="I23" s="11"/>
      <c r="J23" s="34">
        <v>102903278</v>
      </c>
      <c r="M23" s="32"/>
    </row>
    <row r="24" spans="1:13" x14ac:dyDescent="0.2">
      <c r="A24" s="8"/>
      <c r="B24" s="60" t="s">
        <v>43</v>
      </c>
      <c r="C24" s="8"/>
      <c r="D24" s="34">
        <v>2411933119</v>
      </c>
      <c r="E24" s="11"/>
      <c r="F24" s="13"/>
      <c r="G24" s="34"/>
      <c r="H24" s="13"/>
      <c r="I24" s="11"/>
      <c r="J24" s="13"/>
    </row>
    <row r="25" spans="1:13" x14ac:dyDescent="0.2">
      <c r="A25" s="8"/>
      <c r="B25" s="60" t="s">
        <v>44</v>
      </c>
      <c r="C25" s="8"/>
      <c r="D25" s="34">
        <v>58091628</v>
      </c>
      <c r="E25" s="11"/>
      <c r="F25" s="13"/>
      <c r="G25" s="34"/>
      <c r="H25" s="13"/>
      <c r="I25" s="11"/>
      <c r="J25" s="13"/>
    </row>
    <row r="26" spans="1:13" x14ac:dyDescent="0.2">
      <c r="A26" s="8"/>
      <c r="B26" s="61" t="s">
        <v>45</v>
      </c>
      <c r="C26" s="8"/>
      <c r="D26" s="35">
        <v>-829817659</v>
      </c>
      <c r="E26" s="34"/>
      <c r="F26" s="35">
        <v>74201614</v>
      </c>
      <c r="G26" s="34"/>
      <c r="H26" s="35">
        <v>-111074134.40000001</v>
      </c>
      <c r="I26" s="34"/>
      <c r="J26" s="35">
        <v>3336714926.4000001</v>
      </c>
    </row>
    <row r="27" spans="1:13" x14ac:dyDescent="0.2">
      <c r="A27" s="8"/>
      <c r="B27" s="8"/>
      <c r="C27" s="8"/>
      <c r="D27" s="34"/>
      <c r="E27" s="34"/>
      <c r="F27" s="11"/>
      <c r="G27" s="34"/>
      <c r="H27" s="11"/>
      <c r="I27" s="34"/>
      <c r="J27" s="34"/>
    </row>
    <row r="28" spans="1:13" ht="14.25" x14ac:dyDescent="0.2">
      <c r="A28" s="8"/>
      <c r="B28" s="62" t="s">
        <v>409</v>
      </c>
      <c r="C28" s="8"/>
      <c r="D28" s="11"/>
      <c r="E28" s="34"/>
      <c r="F28" s="11"/>
      <c r="G28" s="34"/>
      <c r="H28" s="11"/>
      <c r="I28" s="34"/>
      <c r="J28" s="34"/>
    </row>
    <row r="29" spans="1:13" x14ac:dyDescent="0.2">
      <c r="A29" s="8"/>
      <c r="B29" s="60" t="s">
        <v>46</v>
      </c>
      <c r="C29" s="8"/>
      <c r="D29" s="34">
        <v>1357916563</v>
      </c>
      <c r="E29" s="34"/>
      <c r="F29" s="13"/>
      <c r="G29" s="34"/>
      <c r="H29" s="11"/>
      <c r="I29" s="34"/>
      <c r="J29" s="13"/>
    </row>
    <row r="30" spans="1:13" x14ac:dyDescent="0.2">
      <c r="A30" s="8"/>
      <c r="B30" s="60" t="s">
        <v>418</v>
      </c>
      <c r="C30" s="8"/>
      <c r="D30" s="34">
        <v>51912412</v>
      </c>
      <c r="E30" s="34"/>
      <c r="F30" s="13"/>
      <c r="G30" s="34"/>
      <c r="H30" s="11"/>
      <c r="I30" s="34"/>
      <c r="J30" s="13"/>
    </row>
    <row r="31" spans="1:13" x14ac:dyDescent="0.2">
      <c r="A31" s="8"/>
      <c r="B31" s="60" t="s">
        <v>47</v>
      </c>
      <c r="C31" s="8"/>
      <c r="D31" s="34">
        <v>429105877</v>
      </c>
      <c r="E31" s="34"/>
      <c r="F31" s="13"/>
      <c r="G31" s="34"/>
      <c r="H31" s="13"/>
      <c r="I31" s="34"/>
      <c r="J31" s="34">
        <v>-429105877</v>
      </c>
    </row>
    <row r="32" spans="1:13" x14ac:dyDescent="0.2">
      <c r="A32" s="8"/>
      <c r="B32" s="60" t="s">
        <v>48</v>
      </c>
      <c r="C32" s="8"/>
      <c r="D32" s="34">
        <v>1870598180</v>
      </c>
      <c r="E32" s="34"/>
      <c r="F32" s="13"/>
      <c r="G32" s="34"/>
      <c r="H32" s="13"/>
      <c r="I32" s="34"/>
      <c r="J32" s="34">
        <v>-1870598180</v>
      </c>
    </row>
    <row r="33" spans="1:14" x14ac:dyDescent="0.2">
      <c r="A33" s="8"/>
      <c r="B33" s="60" t="s">
        <v>49</v>
      </c>
      <c r="C33" s="8"/>
      <c r="D33" s="34">
        <v>-62988426</v>
      </c>
      <c r="E33" s="34"/>
      <c r="F33" s="34">
        <v>0</v>
      </c>
      <c r="G33" s="11"/>
      <c r="H33" s="34">
        <v>62988426</v>
      </c>
      <c r="I33" s="34"/>
      <c r="J33" s="13"/>
      <c r="N33" s="31"/>
    </row>
    <row r="34" spans="1:14" ht="14.25" x14ac:dyDescent="0.2">
      <c r="A34" s="8"/>
      <c r="B34" s="58" t="s">
        <v>410</v>
      </c>
      <c r="C34" s="8"/>
      <c r="D34" s="101"/>
      <c r="E34" s="34"/>
      <c r="F34" s="11">
        <v>0</v>
      </c>
      <c r="G34" s="11"/>
      <c r="H34" s="11">
        <v>-12597685</v>
      </c>
      <c r="I34" s="34"/>
      <c r="J34" s="34">
        <v>12597685</v>
      </c>
    </row>
    <row r="35" spans="1:14" ht="14.25" x14ac:dyDescent="0.2">
      <c r="A35" s="8"/>
      <c r="B35" s="58" t="s">
        <v>407</v>
      </c>
      <c r="C35" s="8"/>
      <c r="D35" s="101"/>
      <c r="E35" s="34"/>
      <c r="F35" s="34">
        <v>1121645290</v>
      </c>
      <c r="G35" s="34"/>
      <c r="H35" s="34">
        <v>-1134929111.5999999</v>
      </c>
      <c r="I35" s="34"/>
      <c r="J35" s="34">
        <v>13283821.599999905</v>
      </c>
      <c r="M35" s="32"/>
    </row>
    <row r="36" spans="1:14" x14ac:dyDescent="0.2">
      <c r="A36" s="8"/>
      <c r="B36" s="60" t="s">
        <v>43</v>
      </c>
      <c r="C36" s="8"/>
      <c r="D36" s="34">
        <v>-2411933119</v>
      </c>
      <c r="E36" s="34"/>
      <c r="F36" s="13"/>
      <c r="G36" s="34"/>
      <c r="H36" s="13"/>
      <c r="I36" s="34"/>
      <c r="J36" s="13"/>
    </row>
    <row r="37" spans="1:14" x14ac:dyDescent="0.2">
      <c r="A37" s="8"/>
      <c r="B37" s="60" t="s">
        <v>50</v>
      </c>
      <c r="C37" s="8"/>
      <c r="D37" s="34">
        <v>-16689080</v>
      </c>
      <c r="E37" s="34"/>
      <c r="F37" s="13"/>
      <c r="G37" s="34"/>
      <c r="H37" s="13"/>
      <c r="I37" s="34"/>
      <c r="J37" s="34">
        <v>16689080</v>
      </c>
    </row>
    <row r="38" spans="1:14" x14ac:dyDescent="0.2">
      <c r="A38" s="8"/>
      <c r="B38" s="60" t="s">
        <v>44</v>
      </c>
      <c r="C38" s="8"/>
      <c r="D38" s="34">
        <v>-58091628</v>
      </c>
      <c r="E38" s="34"/>
      <c r="F38" s="13"/>
      <c r="G38" s="34"/>
      <c r="H38" s="13"/>
      <c r="I38" s="34"/>
      <c r="J38" s="13"/>
      <c r="L38" s="32"/>
    </row>
    <row r="39" spans="1:14" x14ac:dyDescent="0.2">
      <c r="A39" s="8"/>
      <c r="B39" s="60" t="s">
        <v>423</v>
      </c>
      <c r="C39" s="8"/>
      <c r="D39" s="34">
        <v>0</v>
      </c>
      <c r="E39" s="34"/>
      <c r="F39" s="13"/>
      <c r="G39" s="34"/>
      <c r="H39" s="13"/>
      <c r="I39" s="34"/>
      <c r="J39" s="34">
        <v>0</v>
      </c>
    </row>
    <row r="40" spans="1:14" x14ac:dyDescent="0.2">
      <c r="A40" s="8"/>
      <c r="B40" s="60" t="s">
        <v>51</v>
      </c>
      <c r="C40" s="8"/>
      <c r="D40" s="34">
        <v>75707910</v>
      </c>
      <c r="E40" s="34"/>
      <c r="F40" s="13"/>
      <c r="G40" s="34"/>
      <c r="H40" s="13"/>
      <c r="I40" s="34"/>
      <c r="J40" s="34">
        <v>-75707910</v>
      </c>
    </row>
    <row r="41" spans="1:14" x14ac:dyDescent="0.2">
      <c r="A41" s="8"/>
      <c r="B41" s="61" t="s">
        <v>45</v>
      </c>
      <c r="C41" s="8"/>
      <c r="D41" s="35">
        <v>1235538689</v>
      </c>
      <c r="E41" s="34"/>
      <c r="F41" s="35">
        <v>1121645290</v>
      </c>
      <c r="G41" s="34"/>
      <c r="H41" s="35">
        <v>-1084538370.5999999</v>
      </c>
      <c r="I41" s="34"/>
      <c r="J41" s="35">
        <v>-2332841380.4000001</v>
      </c>
    </row>
    <row r="42" spans="1:14" x14ac:dyDescent="0.2">
      <c r="D42" s="34"/>
      <c r="E42" s="34"/>
      <c r="F42" s="34"/>
      <c r="G42" s="34"/>
      <c r="H42" s="34"/>
      <c r="I42" s="34"/>
      <c r="J42" s="34"/>
    </row>
    <row r="43" spans="1:14" x14ac:dyDescent="0.2">
      <c r="B43" s="31"/>
      <c r="D43" s="34"/>
      <c r="E43" s="34"/>
      <c r="F43" s="34"/>
      <c r="G43" s="34"/>
      <c r="H43" s="34"/>
      <c r="I43" s="34"/>
      <c r="J43" s="34"/>
    </row>
    <row r="44" spans="1:14" ht="13.5" thickBot="1" x14ac:dyDescent="0.25">
      <c r="A44" s="7" t="s">
        <v>52</v>
      </c>
      <c r="D44" s="36">
        <v>-8633666082</v>
      </c>
      <c r="E44" s="34"/>
      <c r="F44" s="36">
        <v>-1342710537</v>
      </c>
      <c r="G44" s="34"/>
      <c r="H44" s="36">
        <v>2498661517</v>
      </c>
      <c r="I44" s="34"/>
      <c r="J44" s="36">
        <v>1003873546</v>
      </c>
    </row>
    <row r="45" spans="1:14" ht="13.5" thickTop="1" x14ac:dyDescent="0.2">
      <c r="A45" s="22"/>
      <c r="D45" s="21"/>
      <c r="E45" s="21"/>
      <c r="F45" s="21"/>
      <c r="G45" s="21"/>
      <c r="H45" s="21"/>
      <c r="I45" s="21"/>
      <c r="J45" s="21"/>
    </row>
    <row r="46" spans="1:14" ht="12.75" customHeight="1" x14ac:dyDescent="0.2">
      <c r="A46" s="22" t="s">
        <v>63</v>
      </c>
      <c r="B46" s="121" t="s">
        <v>64</v>
      </c>
      <c r="C46" s="121"/>
      <c r="D46" s="121"/>
      <c r="E46" s="121"/>
      <c r="F46" s="121"/>
      <c r="G46" s="121"/>
      <c r="H46" s="121"/>
      <c r="I46" s="121"/>
      <c r="J46" s="121"/>
    </row>
    <row r="47" spans="1:14" x14ac:dyDescent="0.2">
      <c r="A47" s="22"/>
      <c r="B47" s="121"/>
      <c r="C47" s="121"/>
      <c r="D47" s="121"/>
      <c r="E47" s="121"/>
      <c r="F47" s="121"/>
      <c r="G47" s="121"/>
      <c r="H47" s="121"/>
      <c r="I47" s="121"/>
      <c r="J47" s="121"/>
    </row>
    <row r="48" spans="1:14" x14ac:dyDescent="0.2">
      <c r="A48" s="22"/>
      <c r="B48" s="121"/>
      <c r="C48" s="121"/>
      <c r="D48" s="121"/>
      <c r="E48" s="121"/>
      <c r="F48" s="121"/>
      <c r="G48" s="121"/>
      <c r="H48" s="121"/>
      <c r="I48" s="121"/>
      <c r="J48" s="121"/>
    </row>
    <row r="49" spans="1:10" x14ac:dyDescent="0.2">
      <c r="A49" s="22"/>
      <c r="B49" s="121"/>
      <c r="C49" s="121"/>
      <c r="D49" s="121"/>
      <c r="E49" s="121"/>
      <c r="F49" s="121"/>
      <c r="G49" s="121"/>
      <c r="H49" s="121"/>
      <c r="I49" s="121"/>
      <c r="J49" s="121"/>
    </row>
    <row r="50" spans="1:10" x14ac:dyDescent="0.2">
      <c r="A50" s="22"/>
      <c r="B50" s="23"/>
      <c r="C50" s="23"/>
      <c r="D50" s="23"/>
      <c r="E50" s="23"/>
      <c r="F50" s="23"/>
      <c r="G50" s="23"/>
      <c r="H50" s="23"/>
      <c r="I50" s="23"/>
      <c r="J50" s="23"/>
    </row>
    <row r="51" spans="1:10" x14ac:dyDescent="0.2">
      <c r="A51" s="22" t="s">
        <v>65</v>
      </c>
      <c r="B51" s="121" t="s">
        <v>66</v>
      </c>
      <c r="C51" s="121"/>
      <c r="D51" s="121"/>
      <c r="E51" s="121"/>
      <c r="F51" s="121"/>
      <c r="G51" s="121"/>
      <c r="H51" s="121"/>
      <c r="I51" s="121"/>
      <c r="J51" s="121"/>
    </row>
    <row r="52" spans="1:10" x14ac:dyDescent="0.2">
      <c r="A52" s="22"/>
      <c r="B52" s="121"/>
      <c r="C52" s="121"/>
      <c r="D52" s="121"/>
      <c r="E52" s="121"/>
      <c r="F52" s="121"/>
      <c r="G52" s="121"/>
      <c r="H52" s="121"/>
      <c r="I52" s="121"/>
      <c r="J52" s="121"/>
    </row>
    <row r="53" spans="1:10" x14ac:dyDescent="0.2">
      <c r="A53" s="22"/>
      <c r="B53" s="121"/>
      <c r="C53" s="121"/>
      <c r="D53" s="121"/>
      <c r="E53" s="121"/>
      <c r="F53" s="121"/>
      <c r="G53" s="121"/>
      <c r="H53" s="121"/>
      <c r="I53" s="121"/>
      <c r="J53" s="121"/>
    </row>
    <row r="54" spans="1:10" x14ac:dyDescent="0.2">
      <c r="A54" s="22"/>
      <c r="B54" s="121"/>
      <c r="C54" s="121"/>
      <c r="D54" s="121"/>
      <c r="E54" s="121"/>
      <c r="F54" s="121"/>
      <c r="G54" s="121"/>
      <c r="H54" s="121"/>
      <c r="I54" s="121"/>
      <c r="J54" s="121"/>
    </row>
    <row r="55" spans="1:10" x14ac:dyDescent="0.2">
      <c r="A55" s="22"/>
      <c r="B55" s="69"/>
      <c r="C55" s="69"/>
      <c r="D55" s="69"/>
      <c r="E55" s="69"/>
      <c r="F55" s="68"/>
      <c r="G55" s="69"/>
      <c r="H55" s="69"/>
      <c r="I55" s="69"/>
      <c r="J55" s="69"/>
    </row>
    <row r="56" spans="1:10" x14ac:dyDescent="0.2">
      <c r="B56" s="23"/>
      <c r="C56" s="23"/>
      <c r="D56" s="23"/>
      <c r="E56" s="23"/>
      <c r="F56" s="23"/>
      <c r="G56" s="23"/>
      <c r="H56" s="23"/>
      <c r="I56" s="23"/>
      <c r="J56" s="23"/>
    </row>
    <row r="57" spans="1:10" x14ac:dyDescent="0.2">
      <c r="D57" s="24"/>
      <c r="E57" s="24"/>
      <c r="F57" s="24"/>
      <c r="G57" s="24"/>
      <c r="H57" s="24"/>
      <c r="I57" s="24"/>
      <c r="J57" s="24"/>
    </row>
    <row r="58" spans="1:10" x14ac:dyDescent="0.2">
      <c r="D58" s="24"/>
      <c r="E58" s="24"/>
      <c r="F58" s="24"/>
      <c r="G58" s="24"/>
      <c r="H58" s="24"/>
      <c r="I58" s="24"/>
      <c r="J58" s="24"/>
    </row>
    <row r="59" spans="1:10" x14ac:dyDescent="0.2">
      <c r="B59" s="32"/>
      <c r="D59" s="24"/>
      <c r="E59" s="24"/>
      <c r="F59" s="24"/>
      <c r="G59" s="24"/>
      <c r="H59" s="24"/>
      <c r="I59" s="24"/>
      <c r="J59" s="24"/>
    </row>
    <row r="60" spans="1:10" x14ac:dyDescent="0.2">
      <c r="B60" s="32"/>
      <c r="D60" s="24"/>
      <c r="E60" s="24"/>
      <c r="F60" s="24"/>
      <c r="G60" s="24"/>
      <c r="H60" s="24"/>
      <c r="I60" s="24"/>
      <c r="J60" s="24"/>
    </row>
    <row r="61" spans="1:10" x14ac:dyDescent="0.2">
      <c r="B61" s="32"/>
      <c r="D61" s="24"/>
      <c r="E61" s="24"/>
      <c r="F61" s="24"/>
      <c r="G61" s="24"/>
      <c r="H61" s="24"/>
      <c r="I61" s="24"/>
      <c r="J61" s="24"/>
    </row>
    <row r="62" spans="1:10" x14ac:dyDescent="0.2">
      <c r="D62" s="24"/>
      <c r="E62" s="24"/>
      <c r="F62" s="24"/>
      <c r="G62" s="24"/>
      <c r="H62" s="24"/>
      <c r="I62" s="24"/>
      <c r="J62" s="24"/>
    </row>
    <row r="63" spans="1:10" x14ac:dyDescent="0.2">
      <c r="D63" s="67"/>
      <c r="E63" s="24"/>
      <c r="F63" s="24"/>
      <c r="G63" s="24"/>
      <c r="H63" s="24"/>
      <c r="I63" s="24"/>
      <c r="J63" s="24"/>
    </row>
    <row r="64" spans="1:10" x14ac:dyDescent="0.2">
      <c r="D64" s="24"/>
      <c r="E64" s="24"/>
      <c r="F64" s="24" t="s">
        <v>67</v>
      </c>
      <c r="G64" s="24"/>
      <c r="H64" s="24"/>
      <c r="I64" s="24"/>
      <c r="J64" s="24"/>
    </row>
    <row r="65" spans="4:10" x14ac:dyDescent="0.2">
      <c r="D65" s="24"/>
      <c r="E65" s="24"/>
      <c r="F65" s="24"/>
      <c r="G65" s="24"/>
      <c r="H65" s="24"/>
      <c r="I65" s="24"/>
      <c r="J65" s="24"/>
    </row>
    <row r="66" spans="4:10" x14ac:dyDescent="0.2">
      <c r="D66" s="24"/>
      <c r="E66" s="24"/>
      <c r="F66" s="24"/>
      <c r="G66" s="24"/>
      <c r="H66" s="24"/>
      <c r="I66" s="24"/>
      <c r="J66" s="24"/>
    </row>
    <row r="67" spans="4:10" x14ac:dyDescent="0.2">
      <c r="D67" s="24"/>
      <c r="E67" s="24"/>
      <c r="F67" s="24"/>
      <c r="G67" s="24"/>
      <c r="H67" s="24"/>
      <c r="I67" s="24"/>
      <c r="J67" s="24"/>
    </row>
    <row r="68" spans="4:10" x14ac:dyDescent="0.2">
      <c r="D68" s="24"/>
      <c r="E68" s="24"/>
      <c r="F68" s="24"/>
      <c r="G68" s="24"/>
      <c r="H68" s="24"/>
      <c r="I68" s="24"/>
      <c r="J68" s="24"/>
    </row>
    <row r="69" spans="4:10" x14ac:dyDescent="0.2">
      <c r="D69" s="24"/>
      <c r="E69" s="24"/>
      <c r="F69" s="24"/>
      <c r="G69" s="24"/>
      <c r="H69" s="24"/>
      <c r="I69" s="24"/>
      <c r="J69" s="24"/>
    </row>
    <row r="70" spans="4:10" x14ac:dyDescent="0.2">
      <c r="D70" s="24"/>
      <c r="E70" s="24"/>
      <c r="F70" s="24"/>
      <c r="G70" s="24"/>
      <c r="H70" s="24"/>
      <c r="I70" s="24"/>
      <c r="J70" s="24"/>
    </row>
    <row r="71" spans="4:10" x14ac:dyDescent="0.2">
      <c r="D71" s="24"/>
      <c r="E71" s="24"/>
      <c r="F71" s="24"/>
      <c r="G71" s="24"/>
      <c r="H71" s="24"/>
      <c r="I71" s="24"/>
      <c r="J71" s="24"/>
    </row>
    <row r="72" spans="4:10" x14ac:dyDescent="0.2">
      <c r="D72" s="24"/>
      <c r="E72" s="24"/>
      <c r="F72" s="24"/>
      <c r="G72" s="24"/>
      <c r="H72" s="24"/>
      <c r="I72" s="24"/>
      <c r="J72" s="24"/>
    </row>
    <row r="73" spans="4:10" x14ac:dyDescent="0.2">
      <c r="D73" s="24"/>
      <c r="E73" s="24"/>
      <c r="F73" s="24"/>
      <c r="G73" s="24"/>
      <c r="H73" s="24"/>
      <c r="I73" s="24"/>
      <c r="J73" s="24"/>
    </row>
    <row r="74" spans="4:10" x14ac:dyDescent="0.2">
      <c r="D74" s="24"/>
      <c r="E74" s="24"/>
      <c r="F74" s="24"/>
      <c r="G74" s="24"/>
      <c r="H74" s="24"/>
      <c r="I74" s="24"/>
      <c r="J74" s="24"/>
    </row>
    <row r="75" spans="4:10" x14ac:dyDescent="0.2">
      <c r="D75" s="24"/>
      <c r="E75" s="24"/>
      <c r="F75" s="24"/>
      <c r="G75" s="24"/>
      <c r="H75" s="24"/>
      <c r="I75" s="24"/>
      <c r="J75" s="24"/>
    </row>
    <row r="76" spans="4:10" x14ac:dyDescent="0.2">
      <c r="D76" s="24"/>
      <c r="E76" s="24"/>
      <c r="F76" s="24"/>
      <c r="G76" s="24"/>
      <c r="H76" s="24"/>
      <c r="I76" s="24"/>
      <c r="J76" s="24"/>
    </row>
    <row r="77" spans="4:10" x14ac:dyDescent="0.2">
      <c r="D77" s="24"/>
      <c r="E77" s="24"/>
      <c r="F77" s="24"/>
      <c r="G77" s="24"/>
      <c r="H77" s="24"/>
      <c r="I77" s="24"/>
      <c r="J77" s="24"/>
    </row>
    <row r="78" spans="4:10" x14ac:dyDescent="0.2">
      <c r="D78" s="24"/>
      <c r="E78" s="24"/>
      <c r="F78" s="24"/>
      <c r="G78" s="24"/>
      <c r="H78" s="24"/>
      <c r="I78" s="24"/>
      <c r="J78" s="24"/>
    </row>
    <row r="79" spans="4:10" x14ac:dyDescent="0.2">
      <c r="D79" s="24"/>
      <c r="E79" s="24"/>
      <c r="F79" s="24"/>
      <c r="G79" s="24"/>
      <c r="H79" s="24"/>
      <c r="I79" s="24"/>
      <c r="J79" s="24"/>
    </row>
    <row r="80" spans="4:10" x14ac:dyDescent="0.2">
      <c r="D80" s="24"/>
      <c r="E80" s="24"/>
      <c r="F80" s="24"/>
      <c r="G80" s="24"/>
      <c r="H80" s="24"/>
      <c r="I80" s="24"/>
      <c r="J80" s="24"/>
    </row>
    <row r="81" spans="4:10" x14ac:dyDescent="0.2">
      <c r="D81" s="24"/>
      <c r="E81" s="24"/>
      <c r="F81" s="24"/>
      <c r="G81" s="24"/>
      <c r="H81" s="24"/>
      <c r="I81" s="24"/>
      <c r="J81" s="24"/>
    </row>
    <row r="82" spans="4:10" x14ac:dyDescent="0.2">
      <c r="D82" s="24"/>
      <c r="E82" s="24"/>
      <c r="F82" s="24"/>
      <c r="G82" s="24"/>
      <c r="H82" s="24"/>
      <c r="I82" s="24"/>
      <c r="J82" s="24"/>
    </row>
    <row r="83" spans="4:10" x14ac:dyDescent="0.2">
      <c r="D83" s="24"/>
      <c r="E83" s="24"/>
      <c r="F83" s="24"/>
      <c r="G83" s="24"/>
      <c r="H83" s="24"/>
      <c r="I83" s="24"/>
      <c r="J83" s="24"/>
    </row>
    <row r="84" spans="4:10" x14ac:dyDescent="0.2">
      <c r="D84" s="24"/>
      <c r="E84" s="24"/>
      <c r="F84" s="24"/>
      <c r="G84" s="24"/>
      <c r="H84" s="24"/>
      <c r="I84" s="24"/>
      <c r="J84" s="24"/>
    </row>
    <row r="85" spans="4:10" x14ac:dyDescent="0.2">
      <c r="D85" s="24"/>
      <c r="E85" s="24"/>
      <c r="F85" s="24"/>
      <c r="G85" s="24"/>
      <c r="H85" s="24"/>
      <c r="I85" s="24"/>
      <c r="J85" s="24"/>
    </row>
    <row r="86" spans="4:10" x14ac:dyDescent="0.2">
      <c r="D86" s="24"/>
      <c r="E86" s="24"/>
      <c r="F86" s="24"/>
      <c r="G86" s="24"/>
      <c r="H86" s="24"/>
      <c r="I86" s="24"/>
      <c r="J86" s="24"/>
    </row>
    <row r="87" spans="4:10" x14ac:dyDescent="0.2">
      <c r="D87" s="24"/>
      <c r="E87" s="24"/>
      <c r="F87" s="24"/>
      <c r="G87" s="24"/>
      <c r="H87" s="24"/>
      <c r="I87" s="24"/>
      <c r="J87" s="24"/>
    </row>
    <row r="88" spans="4:10" x14ac:dyDescent="0.2">
      <c r="D88" s="24"/>
      <c r="E88" s="24"/>
      <c r="F88" s="24"/>
      <c r="G88" s="24"/>
      <c r="H88" s="24"/>
      <c r="I88" s="24"/>
      <c r="J88" s="24"/>
    </row>
    <row r="89" spans="4:10" x14ac:dyDescent="0.2">
      <c r="D89" s="24"/>
      <c r="E89" s="24"/>
      <c r="F89" s="24"/>
      <c r="G89" s="24"/>
      <c r="H89" s="24"/>
      <c r="I89" s="24"/>
      <c r="J89" s="24"/>
    </row>
    <row r="90" spans="4:10" x14ac:dyDescent="0.2">
      <c r="D90" s="24"/>
      <c r="E90" s="24"/>
      <c r="F90" s="24"/>
      <c r="G90" s="24"/>
      <c r="H90" s="24"/>
      <c r="I90" s="24"/>
      <c r="J90" s="24"/>
    </row>
    <row r="91" spans="4:10" x14ac:dyDescent="0.2">
      <c r="D91" s="24"/>
      <c r="E91" s="24"/>
      <c r="F91" s="24"/>
      <c r="G91" s="24"/>
      <c r="H91" s="24"/>
      <c r="I91" s="24"/>
      <c r="J91" s="24"/>
    </row>
  </sheetData>
  <mergeCells count="6">
    <mergeCell ref="A8:J9"/>
    <mergeCell ref="B46:J49"/>
    <mergeCell ref="B51:J54"/>
    <mergeCell ref="A3:J3"/>
    <mergeCell ref="A4:J4"/>
    <mergeCell ref="A5:J5"/>
  </mergeCells>
  <pageMargins left="0.45" right="0.45" top="0.75" bottom="0.5" header="0.3" footer="0.3"/>
  <pageSetup scale="68"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DE2A8-615E-4FBB-9974-48D2656FAD9B}">
  <dimension ref="A1:I34"/>
  <sheetViews>
    <sheetView topLeftCell="A13" workbookViewId="0">
      <selection activeCell="J30" sqref="J30"/>
    </sheetView>
  </sheetViews>
  <sheetFormatPr defaultRowHeight="12.75" x14ac:dyDescent="0.2"/>
  <cols>
    <col min="1" max="1" width="21.5703125" customWidth="1"/>
    <col min="2" max="2" width="13.7109375" customWidth="1"/>
    <col min="3" max="3" width="15.7109375" customWidth="1"/>
    <col min="8" max="8" width="8.42578125" customWidth="1"/>
  </cols>
  <sheetData>
    <row r="1" spans="1:8" ht="15.75" x14ac:dyDescent="0.25">
      <c r="A1" s="156"/>
      <c r="B1" s="156"/>
      <c r="C1" s="156"/>
      <c r="D1" s="156"/>
      <c r="E1" s="156"/>
      <c r="F1" s="156"/>
      <c r="G1" s="156"/>
      <c r="H1" s="157" t="s">
        <v>753</v>
      </c>
    </row>
    <row r="2" spans="1:8" ht="15.75" x14ac:dyDescent="0.25">
      <c r="A2" s="158"/>
      <c r="B2" s="156"/>
      <c r="C2" s="156"/>
      <c r="D2" s="156"/>
      <c r="E2" s="156"/>
      <c r="F2" s="156"/>
      <c r="G2" s="156"/>
      <c r="H2" s="156"/>
    </row>
    <row r="3" spans="1:8" ht="15.75" x14ac:dyDescent="0.25">
      <c r="A3" s="159" t="s">
        <v>754</v>
      </c>
      <c r="B3" s="159"/>
      <c r="C3" s="159"/>
      <c r="D3" s="159"/>
      <c r="E3" s="159"/>
      <c r="F3" s="159"/>
      <c r="G3" s="159"/>
      <c r="H3" s="159"/>
    </row>
    <row r="4" spans="1:8" ht="15.75" x14ac:dyDescent="0.25">
      <c r="A4" s="159" t="s">
        <v>755</v>
      </c>
      <c r="B4" s="159"/>
      <c r="C4" s="159"/>
      <c r="D4" s="159"/>
      <c r="E4" s="159"/>
      <c r="F4" s="159"/>
      <c r="G4" s="159"/>
      <c r="H4" s="159"/>
    </row>
    <row r="5" spans="1:8" ht="15.75" x14ac:dyDescent="0.25">
      <c r="A5" s="159" t="s">
        <v>763</v>
      </c>
      <c r="B5" s="159"/>
      <c r="C5" s="159"/>
      <c r="D5" s="159"/>
      <c r="E5" s="159"/>
      <c r="F5" s="159"/>
      <c r="G5" s="159"/>
      <c r="H5" s="159"/>
    </row>
    <row r="6" spans="1:8" ht="18" x14ac:dyDescent="0.25">
      <c r="A6" s="2"/>
      <c r="B6" s="28"/>
      <c r="C6" s="28"/>
      <c r="D6" s="28"/>
      <c r="E6" s="28"/>
      <c r="F6" s="28"/>
      <c r="G6" s="28"/>
      <c r="H6" s="28"/>
    </row>
    <row r="7" spans="1:8" ht="15" x14ac:dyDescent="0.2">
      <c r="A7" s="160" t="s">
        <v>756</v>
      </c>
      <c r="B7" s="160"/>
      <c r="C7" s="160"/>
      <c r="D7" s="160"/>
      <c r="E7" s="160"/>
      <c r="F7" s="160"/>
      <c r="G7" s="160"/>
      <c r="H7" s="160"/>
    </row>
    <row r="8" spans="1:8" ht="15" x14ac:dyDescent="0.2">
      <c r="A8" s="156"/>
      <c r="B8" s="156"/>
      <c r="C8" s="156"/>
      <c r="D8" s="156"/>
      <c r="E8" s="156"/>
      <c r="F8" s="156"/>
      <c r="G8" s="156"/>
      <c r="H8" s="156"/>
    </row>
    <row r="9" spans="1:8" ht="15" x14ac:dyDescent="0.2">
      <c r="A9" s="161" t="s">
        <v>757</v>
      </c>
      <c r="B9" s="161"/>
      <c r="C9" s="161"/>
      <c r="D9" s="161"/>
      <c r="E9" s="161"/>
      <c r="F9" s="161"/>
      <c r="G9" s="161"/>
      <c r="H9" s="161"/>
    </row>
    <row r="10" spans="1:8" ht="15" x14ac:dyDescent="0.2">
      <c r="A10" s="156"/>
      <c r="B10" s="156"/>
      <c r="C10" s="156"/>
      <c r="D10" s="156"/>
      <c r="E10" s="156"/>
      <c r="F10" s="156"/>
      <c r="G10" s="156"/>
      <c r="H10" s="156"/>
    </row>
    <row r="11" spans="1:8" ht="15" x14ac:dyDescent="0.2">
      <c r="A11" s="162" t="s">
        <v>758</v>
      </c>
      <c r="B11" s="162"/>
      <c r="C11" s="162"/>
      <c r="D11" s="162"/>
      <c r="E11" s="162"/>
      <c r="F11" s="162"/>
      <c r="G11" s="162"/>
      <c r="H11" s="162"/>
    </row>
    <row r="12" spans="1:8" ht="15" x14ac:dyDescent="0.2">
      <c r="A12" s="156"/>
      <c r="B12" s="156"/>
      <c r="C12" s="156"/>
      <c r="D12" s="156"/>
      <c r="E12" s="156"/>
      <c r="F12" s="156"/>
      <c r="G12" s="156"/>
      <c r="H12" s="156"/>
    </row>
    <row r="13" spans="1:8" ht="15" x14ac:dyDescent="0.2">
      <c r="A13" s="162" t="s">
        <v>759</v>
      </c>
      <c r="B13" s="162"/>
      <c r="C13" s="162"/>
      <c r="D13" s="162"/>
      <c r="E13" s="162"/>
      <c r="F13" s="162"/>
      <c r="G13" s="162"/>
      <c r="H13" s="162"/>
    </row>
    <row r="14" spans="1:8" ht="15" x14ac:dyDescent="0.2">
      <c r="A14" s="156"/>
      <c r="B14" s="156"/>
      <c r="C14" s="156"/>
      <c r="D14" s="156"/>
      <c r="E14" s="156"/>
      <c r="F14" s="156"/>
      <c r="G14" s="156"/>
      <c r="H14" s="156"/>
    </row>
    <row r="15" spans="1:8" ht="15" x14ac:dyDescent="0.2">
      <c r="A15" s="161" t="s">
        <v>760</v>
      </c>
      <c r="B15" s="161"/>
      <c r="C15" s="161"/>
      <c r="D15" s="161"/>
      <c r="E15" s="161"/>
      <c r="F15" s="161"/>
      <c r="G15" s="161"/>
      <c r="H15" s="161"/>
    </row>
    <row r="16" spans="1:8" ht="15" x14ac:dyDescent="0.2">
      <c r="A16" s="156"/>
      <c r="B16" s="156"/>
      <c r="C16" s="156"/>
      <c r="D16" s="156"/>
      <c r="E16" s="156"/>
      <c r="F16" s="156"/>
      <c r="G16" s="156"/>
      <c r="H16" s="156"/>
    </row>
    <row r="17" spans="1:9" ht="15" x14ac:dyDescent="0.2">
      <c r="A17" s="161" t="s">
        <v>761</v>
      </c>
      <c r="B17" s="161"/>
      <c r="C17" s="161"/>
      <c r="D17" s="161"/>
      <c r="E17" s="161"/>
      <c r="F17" s="161"/>
      <c r="G17" s="161"/>
      <c r="H17" s="161"/>
    </row>
    <row r="18" spans="1:9" ht="15" x14ac:dyDescent="0.2">
      <c r="A18" s="156"/>
      <c r="B18" s="156"/>
      <c r="C18" s="156"/>
      <c r="D18" s="156"/>
      <c r="E18" s="156"/>
      <c r="F18" s="156"/>
      <c r="G18" s="156"/>
      <c r="H18" s="156"/>
    </row>
    <row r="19" spans="1:9" ht="15" x14ac:dyDescent="0.2">
      <c r="A19" s="160" t="s">
        <v>762</v>
      </c>
      <c r="B19" s="160"/>
      <c r="C19" s="160"/>
      <c r="D19" s="160"/>
      <c r="E19" s="160"/>
      <c r="F19" s="160"/>
      <c r="G19" s="160"/>
      <c r="H19" s="160"/>
    </row>
    <row r="22" spans="1:9" ht="15.75" x14ac:dyDescent="0.2">
      <c r="A22" s="163" t="s">
        <v>21</v>
      </c>
      <c r="B22" s="28"/>
      <c r="C22" s="28"/>
    </row>
    <row r="23" spans="1:9" ht="15.75" x14ac:dyDescent="0.25">
      <c r="A23" s="28"/>
      <c r="B23" s="164" t="s">
        <v>23</v>
      </c>
      <c r="C23" s="164" t="s">
        <v>24</v>
      </c>
    </row>
    <row r="24" spans="1:9" ht="15" x14ac:dyDescent="0.2">
      <c r="A24" s="165" t="s">
        <v>25</v>
      </c>
      <c r="B24" s="166">
        <v>10.02</v>
      </c>
      <c r="C24" s="167">
        <v>87686</v>
      </c>
      <c r="G24" s="3"/>
      <c r="H24" s="28"/>
      <c r="I24" s="28"/>
    </row>
    <row r="25" spans="1:9" ht="15" x14ac:dyDescent="0.2">
      <c r="A25" s="156" t="s">
        <v>27</v>
      </c>
      <c r="B25" s="166">
        <v>3.4</v>
      </c>
      <c r="C25" s="167">
        <v>1818</v>
      </c>
      <c r="G25" s="28"/>
      <c r="H25" s="6"/>
      <c r="I25" s="6"/>
    </row>
    <row r="26" spans="1:9" ht="15" x14ac:dyDescent="0.2">
      <c r="A26" s="156" t="s">
        <v>28</v>
      </c>
      <c r="B26" s="165">
        <v>0</v>
      </c>
      <c r="C26" s="167">
        <v>2139</v>
      </c>
      <c r="G26" s="8"/>
      <c r="H26" s="71"/>
      <c r="I26" s="114"/>
    </row>
    <row r="27" spans="1:9" ht="15" x14ac:dyDescent="0.2">
      <c r="A27" s="156" t="s">
        <v>29</v>
      </c>
      <c r="B27" s="165">
        <v>0</v>
      </c>
      <c r="C27" s="167">
        <v>10325</v>
      </c>
      <c r="G27" s="28"/>
      <c r="H27" s="71"/>
      <c r="I27" s="114"/>
    </row>
    <row r="28" spans="1:9" ht="15" x14ac:dyDescent="0.2">
      <c r="A28" s="156" t="s">
        <v>30</v>
      </c>
      <c r="B28" s="165">
        <v>0</v>
      </c>
      <c r="C28" s="167">
        <v>31260</v>
      </c>
      <c r="G28" s="28"/>
      <c r="H28" s="8"/>
      <c r="I28" s="114"/>
    </row>
    <row r="29" spans="1:9" ht="15" x14ac:dyDescent="0.2">
      <c r="A29" s="168" t="s">
        <v>31</v>
      </c>
      <c r="B29" s="169">
        <v>0</v>
      </c>
      <c r="C29" s="170">
        <v>84143</v>
      </c>
      <c r="G29" s="28"/>
      <c r="H29" s="8"/>
      <c r="I29" s="114"/>
    </row>
    <row r="30" spans="1:9" ht="19.5" customHeight="1" x14ac:dyDescent="0.2">
      <c r="A30" s="156" t="s">
        <v>32</v>
      </c>
      <c r="B30" s="166">
        <v>4.0704368107981281</v>
      </c>
      <c r="C30" s="167">
        <v>217371</v>
      </c>
      <c r="G30" s="173"/>
      <c r="H30" s="174"/>
      <c r="I30" s="175"/>
    </row>
    <row r="31" spans="1:9" ht="19.5" customHeight="1" x14ac:dyDescent="0.2">
      <c r="A31" s="156"/>
      <c r="B31" s="166"/>
      <c r="C31" s="167"/>
      <c r="G31" s="173"/>
      <c r="H31" s="174"/>
      <c r="I31" s="175"/>
    </row>
    <row r="32" spans="1:9" ht="15.75" x14ac:dyDescent="0.25">
      <c r="A32" s="158" t="s">
        <v>411</v>
      </c>
      <c r="B32" s="171">
        <v>5</v>
      </c>
      <c r="C32" s="165"/>
      <c r="G32" s="173"/>
      <c r="H32" s="174"/>
      <c r="I32" s="175"/>
    </row>
    <row r="33" spans="1:9" ht="15.75" x14ac:dyDescent="0.25">
      <c r="A33" s="158"/>
      <c r="B33" s="171"/>
      <c r="C33" s="172"/>
      <c r="G33" s="173"/>
      <c r="H33" s="176"/>
      <c r="I33" s="175"/>
    </row>
    <row r="34" spans="1:9" x14ac:dyDescent="0.2">
      <c r="G34" s="32"/>
      <c r="H34" s="75"/>
      <c r="I34" s="8"/>
    </row>
  </sheetData>
  <mergeCells count="10">
    <mergeCell ref="A13:H13"/>
    <mergeCell ref="A15:H15"/>
    <mergeCell ref="A17:H17"/>
    <mergeCell ref="A19:H19"/>
    <mergeCell ref="A3:H3"/>
    <mergeCell ref="A4:H4"/>
    <mergeCell ref="A5:H5"/>
    <mergeCell ref="A7:H7"/>
    <mergeCell ref="A9:H9"/>
    <mergeCell ref="A11:H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FC4F0-286D-4566-93E9-FC152C8980D7}">
  <sheetPr>
    <pageSetUpPr fitToPage="1"/>
  </sheetPr>
  <dimension ref="A1:AX264"/>
  <sheetViews>
    <sheetView tabSelected="1" topLeftCell="A73" zoomScaleNormal="100" workbookViewId="0">
      <selection activeCell="A81" sqref="A81:XFD81"/>
    </sheetView>
  </sheetViews>
  <sheetFormatPr defaultRowHeight="15" x14ac:dyDescent="0.25"/>
  <cols>
    <col min="1" max="1" width="4.42578125" style="28" customWidth="1"/>
    <col min="2" max="2" width="14.7109375" style="28" customWidth="1"/>
    <col min="3" max="4" width="10.7109375" style="28" customWidth="1"/>
    <col min="5" max="5" width="10.7109375" style="22" customWidth="1"/>
    <col min="6" max="6" width="45.140625" style="28" customWidth="1"/>
    <col min="7" max="7" width="11.5703125" style="28" customWidth="1"/>
    <col min="8" max="8" width="8.42578125" style="28" customWidth="1"/>
    <col min="9" max="10" width="17.42578125" style="28" customWidth="1"/>
    <col min="11" max="11" width="13.42578125" style="28" customWidth="1"/>
    <col min="12" max="12" width="17.85546875" style="28" customWidth="1"/>
    <col min="13" max="13" width="19.140625" style="28" customWidth="1"/>
    <col min="14" max="14" width="17" style="28" customWidth="1"/>
    <col min="15" max="16" width="15.7109375" style="28" customWidth="1"/>
    <col min="17" max="17" width="5.7109375" style="28" customWidth="1"/>
    <col min="18" max="18" width="12.7109375" style="40" customWidth="1"/>
    <col min="19" max="19" width="13.85546875" style="40" customWidth="1"/>
    <col min="20" max="20" width="16.28515625" style="40" customWidth="1"/>
    <col min="21" max="21" width="15" style="40" customWidth="1"/>
    <col min="22" max="22" width="12.7109375" style="40" customWidth="1"/>
    <col min="23" max="23" width="15.7109375" style="40" customWidth="1"/>
    <col min="24" max="24" width="5.7109375" style="40" customWidth="1"/>
    <col min="25" max="28" width="14.28515625" style="40" customWidth="1"/>
    <col min="29" max="29" width="16.7109375" style="40" customWidth="1"/>
    <col min="30" max="30" width="10.7109375" style="40" customWidth="1"/>
    <col min="31" max="31" width="5.7109375" style="40" customWidth="1"/>
    <col min="32" max="33" width="19.7109375" style="28" customWidth="1"/>
    <col min="34" max="34" width="5.7109375" customWidth="1"/>
    <col min="35" max="35" width="18" style="28" customWidth="1"/>
    <col min="36" max="36" width="15.7109375" style="28" customWidth="1"/>
    <col min="37" max="37" width="17.140625" style="28" customWidth="1"/>
    <col min="38" max="38" width="15.5703125" customWidth="1"/>
    <col min="44" max="44" width="12.42578125" style="40" customWidth="1"/>
    <col min="45" max="45" width="16.28515625" style="40" customWidth="1"/>
    <col min="46" max="48" width="9.140625" style="40"/>
    <col min="49" max="49" width="1.140625" style="28" customWidth="1"/>
    <col min="50" max="50" width="9.140625" style="40"/>
    <col min="51" max="16384" width="9.140625" style="28"/>
  </cols>
  <sheetData>
    <row r="1" spans="1:49" ht="18" x14ac:dyDescent="0.25">
      <c r="B1" s="2" t="s">
        <v>68</v>
      </c>
      <c r="C1" s="2"/>
      <c r="D1" s="2"/>
      <c r="P1" s="122" t="s">
        <v>405</v>
      </c>
    </row>
    <row r="2" spans="1:49" x14ac:dyDescent="0.25">
      <c r="P2" s="123"/>
    </row>
    <row r="3" spans="1:49" x14ac:dyDescent="0.25">
      <c r="B3" s="7"/>
      <c r="C3" s="7"/>
      <c r="D3" s="7"/>
      <c r="P3" s="123"/>
      <c r="R3" s="125" t="s">
        <v>406</v>
      </c>
      <c r="S3" s="126"/>
      <c r="T3" s="126"/>
      <c r="U3" s="126"/>
      <c r="V3" s="126"/>
      <c r="W3" s="126"/>
      <c r="X3" s="126"/>
      <c r="Y3" s="126"/>
      <c r="Z3" s="126"/>
      <c r="AA3" s="126"/>
      <c r="AB3" s="126"/>
      <c r="AC3" s="126"/>
      <c r="AD3" s="127"/>
    </row>
    <row r="4" spans="1:49" ht="15" customHeight="1" x14ac:dyDescent="0.25">
      <c r="B4" s="28" t="s">
        <v>69</v>
      </c>
      <c r="P4" s="123"/>
      <c r="R4" s="128"/>
      <c r="S4" s="129"/>
      <c r="T4" s="129"/>
      <c r="U4" s="129"/>
      <c r="V4" s="129"/>
      <c r="W4" s="129"/>
      <c r="X4" s="129"/>
      <c r="Y4" s="129"/>
      <c r="Z4" s="129"/>
      <c r="AA4" s="129"/>
      <c r="AB4" s="129"/>
      <c r="AC4" s="129"/>
      <c r="AD4" s="130"/>
    </row>
    <row r="5" spans="1:49" ht="17.25" customHeight="1" x14ac:dyDescent="0.25">
      <c r="B5" s="32" t="s">
        <v>749</v>
      </c>
      <c r="P5" s="123"/>
      <c r="R5" s="131"/>
      <c r="S5" s="132"/>
      <c r="T5" s="132"/>
      <c r="U5" s="132"/>
      <c r="V5" s="132"/>
      <c r="W5" s="132"/>
      <c r="X5" s="132"/>
      <c r="Y5" s="132"/>
      <c r="Z5" s="132"/>
      <c r="AA5" s="132"/>
      <c r="AB5" s="132"/>
      <c r="AC5" s="132"/>
      <c r="AD5" s="133"/>
    </row>
    <row r="6" spans="1:49" x14ac:dyDescent="0.25">
      <c r="P6" s="123"/>
    </row>
    <row r="7" spans="1:49" x14ac:dyDescent="0.25">
      <c r="B7" s="32" t="s">
        <v>401</v>
      </c>
      <c r="P7" s="124"/>
    </row>
    <row r="8" spans="1:49" ht="15" customHeight="1" x14ac:dyDescent="0.25">
      <c r="L8" s="55" t="s">
        <v>70</v>
      </c>
      <c r="M8" s="55" t="s">
        <v>71</v>
      </c>
      <c r="N8" s="57"/>
      <c r="O8" s="55" t="s">
        <v>72</v>
      </c>
      <c r="P8" s="55" t="s">
        <v>73</v>
      </c>
      <c r="R8" s="56" t="s">
        <v>74</v>
      </c>
      <c r="S8" s="56" t="s">
        <v>75</v>
      </c>
      <c r="T8" s="56" t="s">
        <v>76</v>
      </c>
      <c r="U8" s="56" t="s">
        <v>77</v>
      </c>
      <c r="V8" s="56" t="s">
        <v>78</v>
      </c>
      <c r="W8" s="56" t="s">
        <v>79</v>
      </c>
      <c r="Y8" s="56" t="s">
        <v>80</v>
      </c>
      <c r="Z8" s="56" t="s">
        <v>81</v>
      </c>
      <c r="AA8" s="56" t="s">
        <v>82</v>
      </c>
      <c r="AB8" s="56" t="s">
        <v>83</v>
      </c>
      <c r="AC8" s="56" t="s">
        <v>84</v>
      </c>
      <c r="AD8" s="56" t="s">
        <v>85</v>
      </c>
      <c r="AF8" s="55" t="s">
        <v>86</v>
      </c>
      <c r="AG8" s="55" t="s">
        <v>87</v>
      </c>
      <c r="AI8" s="32" t="s">
        <v>412</v>
      </c>
      <c r="AK8" s="55" t="s">
        <v>421</v>
      </c>
      <c r="AL8" s="55" t="s">
        <v>422</v>
      </c>
    </row>
    <row r="10" spans="1:49" ht="15" customHeight="1" x14ac:dyDescent="0.25">
      <c r="P10" s="6"/>
      <c r="Q10" s="6"/>
      <c r="R10" s="134" t="s">
        <v>400</v>
      </c>
      <c r="S10" s="135"/>
      <c r="T10" s="135"/>
      <c r="U10" s="135"/>
      <c r="V10" s="135"/>
      <c r="W10" s="136"/>
      <c r="X10" s="52"/>
      <c r="Y10" s="137"/>
      <c r="Z10" s="137"/>
      <c r="AA10" s="137"/>
      <c r="AB10" s="137"/>
      <c r="AC10" s="137"/>
      <c r="AD10" s="137"/>
      <c r="AE10" s="52"/>
      <c r="AR10" s="41"/>
      <c r="AS10" s="42"/>
    </row>
    <row r="11" spans="1:49" ht="15" customHeight="1" x14ac:dyDescent="0.25">
      <c r="Q11" s="6"/>
      <c r="R11" s="134" t="s">
        <v>402</v>
      </c>
      <c r="S11" s="135"/>
      <c r="T11" s="136"/>
      <c r="U11" s="134" t="s">
        <v>403</v>
      </c>
      <c r="V11" s="135"/>
      <c r="W11" s="136"/>
      <c r="X11" s="53"/>
      <c r="Y11" s="138" t="s">
        <v>210</v>
      </c>
      <c r="Z11" s="139"/>
      <c r="AA11" s="139"/>
      <c r="AB11" s="139"/>
      <c r="AC11" s="139"/>
      <c r="AD11" s="140"/>
      <c r="AE11" s="53"/>
      <c r="AI11" s="6"/>
      <c r="AJ11" s="6"/>
      <c r="AK11" s="6"/>
      <c r="AR11" s="42"/>
    </row>
    <row r="12" spans="1:49" s="42" customFormat="1" ht="92.25" customHeight="1" x14ac:dyDescent="0.2">
      <c r="B12" s="42" t="s">
        <v>685</v>
      </c>
      <c r="C12" s="42" t="s">
        <v>686</v>
      </c>
      <c r="D12" s="42" t="s">
        <v>687</v>
      </c>
      <c r="E12" s="42" t="s">
        <v>688</v>
      </c>
      <c r="F12" s="42" t="s">
        <v>88</v>
      </c>
      <c r="G12" s="43" t="s">
        <v>211</v>
      </c>
      <c r="H12" s="43" t="s">
        <v>212</v>
      </c>
      <c r="I12" s="111" t="s">
        <v>750</v>
      </c>
      <c r="J12" s="111" t="s">
        <v>751</v>
      </c>
      <c r="K12" s="111" t="s">
        <v>752</v>
      </c>
      <c r="L12" s="92" t="s">
        <v>214</v>
      </c>
      <c r="M12" s="92" t="s">
        <v>213</v>
      </c>
      <c r="N12" s="92" t="s">
        <v>217</v>
      </c>
      <c r="O12" s="92" t="s">
        <v>219</v>
      </c>
      <c r="P12" s="92" t="s">
        <v>221</v>
      </c>
      <c r="Q12" s="92"/>
      <c r="R12" s="92" t="s">
        <v>222</v>
      </c>
      <c r="S12" s="92" t="s">
        <v>223</v>
      </c>
      <c r="T12" s="92" t="s">
        <v>224</v>
      </c>
      <c r="U12" s="92" t="s">
        <v>222</v>
      </c>
      <c r="V12" s="92" t="s">
        <v>223</v>
      </c>
      <c r="W12" s="92" t="s">
        <v>224</v>
      </c>
      <c r="X12" s="92"/>
      <c r="Y12" s="110" t="s">
        <v>413</v>
      </c>
      <c r="Z12" s="110" t="s">
        <v>414</v>
      </c>
      <c r="AA12" s="110" t="s">
        <v>415</v>
      </c>
      <c r="AB12" s="110" t="s">
        <v>416</v>
      </c>
      <c r="AC12" s="110" t="s">
        <v>417</v>
      </c>
      <c r="AD12" s="92" t="s">
        <v>225</v>
      </c>
      <c r="AE12" s="41"/>
      <c r="AF12" s="92" t="s">
        <v>215</v>
      </c>
      <c r="AG12" s="92" t="s">
        <v>216</v>
      </c>
      <c r="AH12" s="41"/>
      <c r="AI12" s="92" t="s">
        <v>218</v>
      </c>
      <c r="AJ12" s="92" t="s">
        <v>220</v>
      </c>
      <c r="AK12" s="92" t="s">
        <v>419</v>
      </c>
      <c r="AL12" s="92" t="s">
        <v>420</v>
      </c>
    </row>
    <row r="13" spans="1:49" s="27" customFormat="1" ht="12.75" x14ac:dyDescent="0.2">
      <c r="A13" s="27">
        <v>1</v>
      </c>
      <c r="B13" s="70" t="s">
        <v>442</v>
      </c>
      <c r="C13" s="70">
        <v>0</v>
      </c>
      <c r="D13" s="70">
        <v>0</v>
      </c>
      <c r="E13" s="70">
        <v>1</v>
      </c>
      <c r="F13" t="s">
        <v>230</v>
      </c>
      <c r="G13" t="s">
        <v>209</v>
      </c>
      <c r="H13">
        <v>0</v>
      </c>
      <c r="I13" s="33">
        <v>53706512.460000001</v>
      </c>
      <c r="J13" s="33">
        <v>11552270.83</v>
      </c>
      <c r="K13" s="1">
        <v>0.21509999999728152</v>
      </c>
      <c r="L13" s="33">
        <v>-82671842.241512641</v>
      </c>
      <c r="M13" s="51">
        <v>9.5755200000000006E-3</v>
      </c>
      <c r="N13" s="51">
        <v>9.1680600000000004E-3</v>
      </c>
      <c r="O13" s="44">
        <v>4.0746000000000011E-4</v>
      </c>
      <c r="P13" s="33">
        <v>9612611.2171939202</v>
      </c>
      <c r="Q13" s="33"/>
      <c r="R13" s="33">
        <v>4692314.4014579523</v>
      </c>
      <c r="S13" s="33">
        <v>2212890.1184932799</v>
      </c>
      <c r="T13" s="33">
        <v>17020778.809312608</v>
      </c>
      <c r="U13" s="33">
        <v>0</v>
      </c>
      <c r="V13" s="33">
        <v>-2116814.7035289602</v>
      </c>
      <c r="W13" s="33">
        <v>-10740336.89772528</v>
      </c>
      <c r="X13" s="33"/>
      <c r="Y13" s="33">
        <v>-392579.64135926403</v>
      </c>
      <c r="Z13" s="33">
        <v>9977569.3097309768</v>
      </c>
      <c r="AA13" s="33">
        <v>925072.22684121621</v>
      </c>
      <c r="AB13" s="33">
        <v>558769.834711776</v>
      </c>
      <c r="AC13" s="33">
        <v>0</v>
      </c>
      <c r="AD13" s="33">
        <v>0</v>
      </c>
      <c r="AE13" s="33"/>
      <c r="AF13" s="33">
        <v>119809913.58470401</v>
      </c>
      <c r="AG13" s="33">
        <v>51448289.432181604</v>
      </c>
      <c r="AI13" s="33">
        <v>-82873643.406042725</v>
      </c>
      <c r="AJ13" s="33">
        <v>-3683188.672655521</v>
      </c>
      <c r="AK13" s="33">
        <v>13002757.207337761</v>
      </c>
      <c r="AL13" s="33">
        <v>497088.33935424004</v>
      </c>
      <c r="AR13" s="33"/>
      <c r="AS13" s="33"/>
      <c r="AW13" s="26"/>
    </row>
    <row r="14" spans="1:49" s="27" customFormat="1" ht="12.75" x14ac:dyDescent="0.2">
      <c r="A14" s="27">
        <v>2</v>
      </c>
      <c r="B14" s="70" t="s">
        <v>443</v>
      </c>
      <c r="C14" s="70">
        <v>0</v>
      </c>
      <c r="D14" s="70" t="s">
        <v>597</v>
      </c>
      <c r="E14" s="70">
        <v>2</v>
      </c>
      <c r="F14" t="s">
        <v>231</v>
      </c>
      <c r="G14" t="s">
        <v>209</v>
      </c>
      <c r="H14">
        <v>0</v>
      </c>
      <c r="I14" s="33">
        <v>25114489.190000001</v>
      </c>
      <c r="J14" s="33">
        <v>5402126.6200000001</v>
      </c>
      <c r="K14" s="1">
        <v>0.2150999998101096</v>
      </c>
      <c r="L14" s="33">
        <v>-38659398.2986755</v>
      </c>
      <c r="M14" s="51">
        <v>4.47775E-3</v>
      </c>
      <c r="N14" s="51">
        <v>4.6993599999999996E-3</v>
      </c>
      <c r="O14" s="44">
        <v>-2.2160999999999969E-4</v>
      </c>
      <c r="P14" s="33">
        <v>4495094.7706014998</v>
      </c>
      <c r="Q14" s="33"/>
      <c r="R14" s="33">
        <v>2194242.27729965</v>
      </c>
      <c r="S14" s="33">
        <v>1034802.15466975</v>
      </c>
      <c r="T14" s="33">
        <v>7959337.1757773506</v>
      </c>
      <c r="U14" s="33">
        <v>0</v>
      </c>
      <c r="V14" s="33">
        <v>-989874.91423200001</v>
      </c>
      <c r="W14" s="33">
        <v>-5022447.1928197499</v>
      </c>
      <c r="X14" s="33"/>
      <c r="Y14" s="33">
        <v>-183579.95065505002</v>
      </c>
      <c r="Z14" s="33">
        <v>4665758.2018154496</v>
      </c>
      <c r="AA14" s="33">
        <v>432586.65469220007</v>
      </c>
      <c r="AB14" s="33">
        <v>261294.59573794997</v>
      </c>
      <c r="AC14" s="33">
        <v>0</v>
      </c>
      <c r="AD14" s="33">
        <v>0</v>
      </c>
      <c r="AE14" s="33"/>
      <c r="AF14" s="33">
        <v>56026079.059299998</v>
      </c>
      <c r="AG14" s="33">
        <v>24058492.698563751</v>
      </c>
      <c r="AI14" s="33">
        <v>-42479334.218648314</v>
      </c>
      <c r="AJ14" s="33">
        <v>2003218.5778903172</v>
      </c>
      <c r="AK14" s="33">
        <v>6080410.8899732502</v>
      </c>
      <c r="AL14" s="33">
        <v>232450.80283299999</v>
      </c>
      <c r="AR14" s="33"/>
      <c r="AS14" s="33"/>
      <c r="AW14" s="26"/>
    </row>
    <row r="15" spans="1:49" s="28" customFormat="1" ht="12.75" x14ac:dyDescent="0.2">
      <c r="A15" s="27">
        <v>3</v>
      </c>
      <c r="B15" s="70" t="s">
        <v>444</v>
      </c>
      <c r="C15" s="70">
        <v>0</v>
      </c>
      <c r="D15" s="70" t="s">
        <v>597</v>
      </c>
      <c r="E15" s="70">
        <v>3</v>
      </c>
      <c r="F15" t="s">
        <v>232</v>
      </c>
      <c r="G15" t="s">
        <v>209</v>
      </c>
      <c r="H15">
        <v>0</v>
      </c>
      <c r="I15" s="33">
        <v>146667490.22999999</v>
      </c>
      <c r="J15" s="33">
        <v>31484871.609999999</v>
      </c>
      <c r="K15" s="1">
        <v>0.21466837375226286</v>
      </c>
      <c r="L15" s="33">
        <v>-225316150.87172601</v>
      </c>
      <c r="M15" s="51">
        <v>2.6097390000000002E-2</v>
      </c>
      <c r="N15" s="51">
        <v>2.5466889999999999E-2</v>
      </c>
      <c r="O15" s="44">
        <v>6.3050000000000259E-4</v>
      </c>
      <c r="P15" s="33">
        <v>26198479.440644942</v>
      </c>
      <c r="Q15" s="33"/>
      <c r="R15" s="33">
        <v>12788564.896471916</v>
      </c>
      <c r="S15" s="33">
        <v>6031072.6153217107</v>
      </c>
      <c r="T15" s="33">
        <v>46388906.575347014</v>
      </c>
      <c r="U15" s="33">
        <v>0</v>
      </c>
      <c r="V15" s="33">
        <v>-5769225.9925027201</v>
      </c>
      <c r="W15" s="33">
        <v>-29272014.548695713</v>
      </c>
      <c r="X15" s="33"/>
      <c r="Y15" s="33">
        <v>-1069947.5335660982</v>
      </c>
      <c r="Z15" s="33">
        <v>27193146.432578083</v>
      </c>
      <c r="AA15" s="33">
        <v>2521217.7178935125</v>
      </c>
      <c r="AB15" s="33">
        <v>1522886.9342561821</v>
      </c>
      <c r="AC15" s="33">
        <v>0</v>
      </c>
      <c r="AD15" s="33">
        <v>0</v>
      </c>
      <c r="AE15" s="33"/>
      <c r="AF15" s="33">
        <v>326533289.12542802</v>
      </c>
      <c r="AG15" s="33">
        <v>140218606.83748996</v>
      </c>
      <c r="AH15" s="27"/>
      <c r="AI15" s="33">
        <v>-230205077.24872166</v>
      </c>
      <c r="AJ15" s="33">
        <v>-5699333.5741160233</v>
      </c>
      <c r="AK15" s="33">
        <v>35438078.132070571</v>
      </c>
      <c r="AL15" s="33">
        <v>1354778.4618046801</v>
      </c>
      <c r="AR15" s="33"/>
      <c r="AS15" s="33"/>
      <c r="AW15" s="12"/>
    </row>
    <row r="16" spans="1:49" s="28" customFormat="1" ht="12.75" x14ac:dyDescent="0.2">
      <c r="A16" s="27">
        <v>4</v>
      </c>
      <c r="B16" s="70" t="s">
        <v>445</v>
      </c>
      <c r="C16" s="70">
        <v>0</v>
      </c>
      <c r="D16" s="70" t="s">
        <v>597</v>
      </c>
      <c r="E16" s="70">
        <v>4</v>
      </c>
      <c r="F16" t="s">
        <v>233</v>
      </c>
      <c r="G16" t="s">
        <v>209</v>
      </c>
      <c r="H16">
        <v>0</v>
      </c>
      <c r="I16" s="33">
        <v>18096596.039999999</v>
      </c>
      <c r="J16" s="33">
        <v>3889576.57</v>
      </c>
      <c r="K16" s="1">
        <v>0.21493415454501133</v>
      </c>
      <c r="L16" s="33">
        <v>-27835112.12168964</v>
      </c>
      <c r="M16" s="51">
        <v>3.2240200000000002E-3</v>
      </c>
      <c r="N16" s="51">
        <v>3.1866799999999999E-3</v>
      </c>
      <c r="O16" s="44">
        <v>3.734000000000029E-5</v>
      </c>
      <c r="P16" s="33">
        <v>3236508.38977492</v>
      </c>
      <c r="Q16" s="33"/>
      <c r="R16" s="33">
        <v>1579874.0409490522</v>
      </c>
      <c r="S16" s="33">
        <v>745066.79530978005</v>
      </c>
      <c r="T16" s="33">
        <v>5730793.8677795082</v>
      </c>
      <c r="U16" s="33">
        <v>0</v>
      </c>
      <c r="V16" s="33">
        <v>-712718.78085695999</v>
      </c>
      <c r="W16" s="33">
        <v>-3616206.84464178</v>
      </c>
      <c r="X16" s="33"/>
      <c r="Y16" s="33">
        <v>-132179.20440196403</v>
      </c>
      <c r="Z16" s="33">
        <v>3359387.5847952762</v>
      </c>
      <c r="AA16" s="33">
        <v>311466.25570001605</v>
      </c>
      <c r="AB16" s="33">
        <v>188134.44309107601</v>
      </c>
      <c r="AC16" s="33">
        <v>0</v>
      </c>
      <c r="AD16" s="33">
        <v>0</v>
      </c>
      <c r="AE16" s="33"/>
      <c r="AF16" s="33">
        <v>40339277.406904005</v>
      </c>
      <c r="AG16" s="33">
        <v>17322329.658874102</v>
      </c>
      <c r="AH16" s="27"/>
      <c r="AI16" s="33">
        <v>-28805634.122068159</v>
      </c>
      <c r="AJ16" s="33">
        <v>-337530.71476208261</v>
      </c>
      <c r="AK16" s="33">
        <v>4377950.1574432598</v>
      </c>
      <c r="AL16" s="33">
        <v>167366.65453624001</v>
      </c>
      <c r="AR16" s="33"/>
      <c r="AS16" s="33"/>
      <c r="AW16" s="12"/>
    </row>
    <row r="17" spans="1:49" s="28" customFormat="1" ht="12.75" x14ac:dyDescent="0.2">
      <c r="A17" s="27">
        <v>5</v>
      </c>
      <c r="B17" s="70" t="s">
        <v>446</v>
      </c>
      <c r="C17" s="70">
        <v>0</v>
      </c>
      <c r="D17" s="70" t="s">
        <v>597</v>
      </c>
      <c r="E17" s="70">
        <v>5</v>
      </c>
      <c r="F17" t="s">
        <v>234</v>
      </c>
      <c r="G17" t="s">
        <v>209</v>
      </c>
      <c r="H17">
        <v>0</v>
      </c>
      <c r="I17" s="33">
        <v>24200793.300000001</v>
      </c>
      <c r="J17" s="33">
        <v>5205590.6399999997</v>
      </c>
      <c r="K17" s="1">
        <v>0.21510000004834551</v>
      </c>
      <c r="L17" s="33">
        <v>-37252887.75725688</v>
      </c>
      <c r="M17" s="51">
        <v>4.3148400000000003E-3</v>
      </c>
      <c r="N17" s="51">
        <v>4.3711899999999996E-3</v>
      </c>
      <c r="O17" s="44">
        <v>-5.6349999999999283E-5</v>
      </c>
      <c r="P17" s="33">
        <v>4331553.7312226407</v>
      </c>
      <c r="Q17" s="33"/>
      <c r="R17" s="33">
        <v>2114411.1099957842</v>
      </c>
      <c r="S17" s="33">
        <v>997153.86724476004</v>
      </c>
      <c r="T17" s="33">
        <v>7669759.6827717368</v>
      </c>
      <c r="U17" s="33">
        <v>0</v>
      </c>
      <c r="V17" s="33">
        <v>-953861.17468032008</v>
      </c>
      <c r="W17" s="33">
        <v>-4839719.95878876</v>
      </c>
      <c r="X17" s="33"/>
      <c r="Y17" s="33">
        <v>-176900.92441168803</v>
      </c>
      <c r="Z17" s="33">
        <v>4496008.0664443923</v>
      </c>
      <c r="AA17" s="33">
        <v>416848.23876547208</v>
      </c>
      <c r="AB17" s="33">
        <v>251788.14660799201</v>
      </c>
      <c r="AC17" s="33">
        <v>0</v>
      </c>
      <c r="AD17" s="33">
        <v>0</v>
      </c>
      <c r="AE17" s="33"/>
      <c r="AF17" s="33">
        <v>53987732.001168005</v>
      </c>
      <c r="AG17" s="33">
        <v>23183193.933442201</v>
      </c>
      <c r="AH17" s="27"/>
      <c r="AI17" s="33">
        <v>-39512878.550103277</v>
      </c>
      <c r="AJ17" s="33">
        <v>509369.4637611935</v>
      </c>
      <c r="AK17" s="33">
        <v>5859192.7026949208</v>
      </c>
      <c r="AL17" s="33">
        <v>223993.75179408002</v>
      </c>
      <c r="AR17" s="33"/>
      <c r="AS17" s="33"/>
      <c r="AW17" s="12"/>
    </row>
    <row r="18" spans="1:49" s="28" customFormat="1" ht="12.75" x14ac:dyDescent="0.2">
      <c r="A18" s="27">
        <v>6</v>
      </c>
      <c r="B18" s="70" t="s">
        <v>447</v>
      </c>
      <c r="C18" s="70">
        <v>0</v>
      </c>
      <c r="D18" s="70" t="s">
        <v>597</v>
      </c>
      <c r="E18" s="70">
        <v>6</v>
      </c>
      <c r="F18" t="s">
        <v>235</v>
      </c>
      <c r="G18" t="s">
        <v>209</v>
      </c>
      <c r="H18">
        <v>0</v>
      </c>
      <c r="I18" s="33">
        <v>29446667.57</v>
      </c>
      <c r="J18" s="33">
        <v>6330226.3399999999</v>
      </c>
      <c r="K18" s="1">
        <v>0.21497258815286716</v>
      </c>
      <c r="L18" s="33">
        <v>-45301191.278897278</v>
      </c>
      <c r="M18" s="51">
        <v>5.2470399999999997E-3</v>
      </c>
      <c r="N18" s="51">
        <v>6.69609E-3</v>
      </c>
      <c r="O18" s="44">
        <v>-1.4490500000000003E-3</v>
      </c>
      <c r="P18" s="33">
        <v>5267364.6508038398</v>
      </c>
      <c r="Q18" s="33"/>
      <c r="R18" s="33">
        <v>2571219.2504455037</v>
      </c>
      <c r="S18" s="33">
        <v>1212584.06513056</v>
      </c>
      <c r="T18" s="33">
        <v>9326773.6105836164</v>
      </c>
      <c r="U18" s="33">
        <v>0</v>
      </c>
      <c r="V18" s="33">
        <v>-1159938.1988659198</v>
      </c>
      <c r="W18" s="33">
        <v>-5885317.6971945595</v>
      </c>
      <c r="X18" s="33"/>
      <c r="Y18" s="33">
        <v>-215119.50070572802</v>
      </c>
      <c r="Z18" s="33">
        <v>5467348.5378267514</v>
      </c>
      <c r="AA18" s="33">
        <v>506906.25439923204</v>
      </c>
      <c r="AB18" s="33">
        <v>306185.73962835199</v>
      </c>
      <c r="AC18" s="33">
        <v>0</v>
      </c>
      <c r="AD18" s="33">
        <v>0</v>
      </c>
      <c r="AE18" s="33"/>
      <c r="AF18" s="33">
        <v>65651516.468607999</v>
      </c>
      <c r="AG18" s="33">
        <v>28191809.174043197</v>
      </c>
      <c r="AH18" s="27"/>
      <c r="AI18" s="33">
        <v>-60528549.646792084</v>
      </c>
      <c r="AJ18" s="33">
        <v>13098523.894643603</v>
      </c>
      <c r="AK18" s="33">
        <v>7125042.5227235192</v>
      </c>
      <c r="AL18" s="33">
        <v>272386.50226047996</v>
      </c>
      <c r="AR18" s="33"/>
      <c r="AS18" s="33"/>
      <c r="AW18" s="12"/>
    </row>
    <row r="19" spans="1:49" s="28" customFormat="1" ht="12.75" x14ac:dyDescent="0.2">
      <c r="A19" s="27">
        <v>7</v>
      </c>
      <c r="B19" s="70" t="s">
        <v>448</v>
      </c>
      <c r="C19" s="70">
        <v>0</v>
      </c>
      <c r="D19" s="70" t="s">
        <v>597</v>
      </c>
      <c r="E19" s="70">
        <v>7</v>
      </c>
      <c r="F19" t="s">
        <v>236</v>
      </c>
      <c r="G19" t="s">
        <v>209</v>
      </c>
      <c r="H19">
        <v>0</v>
      </c>
      <c r="I19" s="33">
        <v>19902966.280000001</v>
      </c>
      <c r="J19" s="33">
        <v>4272136.1900000004</v>
      </c>
      <c r="K19" s="1">
        <v>0.21464821524080882</v>
      </c>
      <c r="L19" s="33">
        <v>-30572847.636291839</v>
      </c>
      <c r="M19" s="51">
        <v>3.54112E-3</v>
      </c>
      <c r="N19" s="51">
        <v>3.2993100000000002E-3</v>
      </c>
      <c r="O19" s="44">
        <v>2.4180999999999985E-4</v>
      </c>
      <c r="P19" s="33">
        <v>3554836.6912115202</v>
      </c>
      <c r="Q19" s="33"/>
      <c r="R19" s="33">
        <v>1735263.2936165121</v>
      </c>
      <c r="S19" s="33">
        <v>818348.18959167995</v>
      </c>
      <c r="T19" s="33">
        <v>6294448.7878708486</v>
      </c>
      <c r="U19" s="33">
        <v>0</v>
      </c>
      <c r="V19" s="33">
        <v>-782818.57099776005</v>
      </c>
      <c r="W19" s="33">
        <v>-3971880.56578368</v>
      </c>
      <c r="X19" s="33"/>
      <c r="Y19" s="33">
        <v>-145179.75207718401</v>
      </c>
      <c r="Z19" s="33">
        <v>3689801.7271202561</v>
      </c>
      <c r="AA19" s="33">
        <v>342100.66543769604</v>
      </c>
      <c r="AB19" s="33">
        <v>206638.49452505598</v>
      </c>
      <c r="AC19" s="33">
        <v>0</v>
      </c>
      <c r="AD19" s="33">
        <v>0</v>
      </c>
      <c r="AE19" s="33"/>
      <c r="AF19" s="33">
        <v>44306865.965824001</v>
      </c>
      <c r="AG19" s="33">
        <v>19026075.521129601</v>
      </c>
      <c r="AH19" s="27"/>
      <c r="AI19" s="33">
        <v>-29823740.292492721</v>
      </c>
      <c r="AJ19" s="33">
        <v>-2185814.1975527187</v>
      </c>
      <c r="AK19" s="33">
        <v>4808545.4995705597</v>
      </c>
      <c r="AL19" s="33">
        <v>183828.08038144</v>
      </c>
      <c r="AR19" s="33"/>
      <c r="AS19" s="33"/>
      <c r="AW19" s="12"/>
    </row>
    <row r="20" spans="1:49" s="28" customFormat="1" ht="12.75" x14ac:dyDescent="0.2">
      <c r="A20" s="27">
        <v>8</v>
      </c>
      <c r="B20" s="70" t="s">
        <v>449</v>
      </c>
      <c r="C20" s="70">
        <v>0</v>
      </c>
      <c r="D20" s="70" t="s">
        <v>597</v>
      </c>
      <c r="E20" s="70">
        <v>8</v>
      </c>
      <c r="F20" t="s">
        <v>237</v>
      </c>
      <c r="G20" t="s">
        <v>209</v>
      </c>
      <c r="H20">
        <v>0</v>
      </c>
      <c r="I20" s="33">
        <v>142778113.88</v>
      </c>
      <c r="J20" s="33">
        <v>30671719.66</v>
      </c>
      <c r="K20" s="1">
        <v>0.21482087713932477</v>
      </c>
      <c r="L20" s="33">
        <v>-219496973.59579715</v>
      </c>
      <c r="M20" s="51">
        <v>2.5423379999999999E-2</v>
      </c>
      <c r="N20" s="51">
        <v>2.5574469999999998E-2</v>
      </c>
      <c r="O20" s="44">
        <v>-1.5108999999999956E-4</v>
      </c>
      <c r="P20" s="33">
        <v>25521858.631905477</v>
      </c>
      <c r="Q20" s="33"/>
      <c r="R20" s="33">
        <v>12458278.203976188</v>
      </c>
      <c r="S20" s="33">
        <v>5875309.7879488198</v>
      </c>
      <c r="T20" s="33">
        <v>45190833.246142454</v>
      </c>
      <c r="U20" s="33">
        <v>0</v>
      </c>
      <c r="V20" s="33">
        <v>-5620225.80469824</v>
      </c>
      <c r="W20" s="33">
        <v>-28516014.407456819</v>
      </c>
      <c r="X20" s="33"/>
      <c r="Y20" s="33">
        <v>-1042314.297556716</v>
      </c>
      <c r="Z20" s="33">
        <v>26490836.637344841</v>
      </c>
      <c r="AA20" s="33">
        <v>2456102.9323139042</v>
      </c>
      <c r="AB20" s="33">
        <v>1483555.7588950437</v>
      </c>
      <c r="AC20" s="33">
        <v>0</v>
      </c>
      <c r="AD20" s="33">
        <v>0</v>
      </c>
      <c r="AE20" s="33"/>
      <c r="AF20" s="33">
        <v>318100005.099576</v>
      </c>
      <c r="AG20" s="33">
        <v>136597220.05534288</v>
      </c>
      <c r="AH20" s="27"/>
      <c r="AI20" s="33">
        <v>-231177534.51423064</v>
      </c>
      <c r="AJ20" s="33">
        <v>1365760.9987520759</v>
      </c>
      <c r="AK20" s="33">
        <v>34522828.789442942</v>
      </c>
      <c r="AL20" s="33">
        <v>1319788.9769925599</v>
      </c>
      <c r="AR20" s="33"/>
      <c r="AS20" s="33"/>
      <c r="AW20" s="12"/>
    </row>
    <row r="21" spans="1:49" s="28" customFormat="1" ht="12.75" x14ac:dyDescent="0.2">
      <c r="A21" s="27">
        <v>9</v>
      </c>
      <c r="B21" s="70" t="s">
        <v>450</v>
      </c>
      <c r="C21" s="70">
        <v>0</v>
      </c>
      <c r="D21" s="70" t="s">
        <v>597</v>
      </c>
      <c r="E21" s="70">
        <v>9</v>
      </c>
      <c r="F21" t="s">
        <v>238</v>
      </c>
      <c r="G21" t="s">
        <v>209</v>
      </c>
      <c r="H21">
        <v>0</v>
      </c>
      <c r="I21" s="33">
        <v>215901873.94999999</v>
      </c>
      <c r="J21" s="33">
        <v>46359400.939999998</v>
      </c>
      <c r="K21" s="1">
        <v>0.21472440276612059</v>
      </c>
      <c r="L21" s="33">
        <v>-331763210.09652859</v>
      </c>
      <c r="M21" s="51">
        <v>3.8426689999999999E-2</v>
      </c>
      <c r="N21" s="51">
        <v>3.913295E-2</v>
      </c>
      <c r="O21" s="44">
        <v>-7.0626000000000022E-4</v>
      </c>
      <c r="P21" s="33">
        <v>38575537.551342741</v>
      </c>
      <c r="Q21" s="33"/>
      <c r="R21" s="33">
        <v>18830320.534797095</v>
      </c>
      <c r="S21" s="33">
        <v>8880357.6816094108</v>
      </c>
      <c r="T21" s="33">
        <v>68304613.312282234</v>
      </c>
      <c r="U21" s="33">
        <v>0</v>
      </c>
      <c r="V21" s="33">
        <v>-8494805.7546691205</v>
      </c>
      <c r="W21" s="33">
        <v>-43101115.810363412</v>
      </c>
      <c r="X21" s="33"/>
      <c r="Y21" s="33">
        <v>-1575427.3583913581</v>
      </c>
      <c r="Z21" s="33">
        <v>40040119.264389418</v>
      </c>
      <c r="AA21" s="33">
        <v>3712327.2353289523</v>
      </c>
      <c r="AB21" s="33">
        <v>2242350.8300145217</v>
      </c>
      <c r="AC21" s="33">
        <v>0</v>
      </c>
      <c r="AD21" s="33">
        <v>0</v>
      </c>
      <c r="AE21" s="33"/>
      <c r="AF21" s="33">
        <v>480798787.76778799</v>
      </c>
      <c r="AG21" s="33">
        <v>206462674.51174644</v>
      </c>
      <c r="AH21" s="27"/>
      <c r="AI21" s="33">
        <v>-353737883.88454038</v>
      </c>
      <c r="AJ21" s="33">
        <v>6384157.5417211223</v>
      </c>
      <c r="AK21" s="33">
        <v>52180238.812266469</v>
      </c>
      <c r="AL21" s="33">
        <v>1994822.1630762799</v>
      </c>
      <c r="AR21" s="33"/>
      <c r="AS21" s="33"/>
      <c r="AW21" s="20"/>
    </row>
    <row r="22" spans="1:49" s="28" customFormat="1" ht="12.75" x14ac:dyDescent="0.2">
      <c r="A22" s="27">
        <v>10</v>
      </c>
      <c r="B22" s="70" t="s">
        <v>451</v>
      </c>
      <c r="C22" s="70">
        <v>0</v>
      </c>
      <c r="D22" s="70" t="s">
        <v>597</v>
      </c>
      <c r="E22" s="70">
        <v>10</v>
      </c>
      <c r="F22" t="s">
        <v>239</v>
      </c>
      <c r="G22" t="s">
        <v>209</v>
      </c>
      <c r="H22">
        <v>0</v>
      </c>
      <c r="I22" s="33">
        <v>221381868.74000001</v>
      </c>
      <c r="J22" s="33">
        <v>47570538.380000003</v>
      </c>
      <c r="K22" s="1">
        <v>0.21488001095459539</v>
      </c>
      <c r="L22" s="33">
        <v>-340430461.13958758</v>
      </c>
      <c r="M22" s="51">
        <v>3.943058E-2</v>
      </c>
      <c r="N22" s="51">
        <v>3.7907830000000003E-2</v>
      </c>
      <c r="O22" s="44">
        <v>1.5227499999999963E-3</v>
      </c>
      <c r="P22" s="33">
        <v>39583316.165436678</v>
      </c>
      <c r="Q22" s="33"/>
      <c r="R22" s="33">
        <v>19322259.093170907</v>
      </c>
      <c r="S22" s="33">
        <v>9112355.3445096202</v>
      </c>
      <c r="T22" s="33">
        <v>70089058.401309341</v>
      </c>
      <c r="U22" s="33">
        <v>0</v>
      </c>
      <c r="V22" s="33">
        <v>-8716730.9464838393</v>
      </c>
      <c r="W22" s="33">
        <v>-44227124.299537621</v>
      </c>
      <c r="X22" s="33"/>
      <c r="Y22" s="33">
        <v>-1616585.0998157561</v>
      </c>
      <c r="Z22" s="33">
        <v>41086159.798412204</v>
      </c>
      <c r="AA22" s="33">
        <v>3809311.0814076643</v>
      </c>
      <c r="AB22" s="33">
        <v>2300931.820850404</v>
      </c>
      <c r="AC22" s="33">
        <v>0</v>
      </c>
      <c r="AD22" s="33">
        <v>0</v>
      </c>
      <c r="AE22" s="33"/>
      <c r="AF22" s="33">
        <v>493359565.05701602</v>
      </c>
      <c r="AG22" s="33">
        <v>211856472.7888189</v>
      </c>
      <c r="AH22" s="27"/>
      <c r="AI22" s="33">
        <v>-342663549.94588697</v>
      </c>
      <c r="AJ22" s="33">
        <v>-13764726.724797966</v>
      </c>
      <c r="AK22" s="33">
        <v>53543437.670696542</v>
      </c>
      <c r="AL22" s="33">
        <v>2046936.5143589601</v>
      </c>
      <c r="AR22" s="33"/>
      <c r="AS22" s="33"/>
      <c r="AW22" s="12"/>
    </row>
    <row r="23" spans="1:49" s="28" customFormat="1" ht="12.75" x14ac:dyDescent="0.2">
      <c r="A23" s="27">
        <v>11</v>
      </c>
      <c r="B23" s="70" t="s">
        <v>15</v>
      </c>
      <c r="C23" s="70">
        <v>0</v>
      </c>
      <c r="D23" s="70" t="s">
        <v>597</v>
      </c>
      <c r="E23" s="70">
        <v>11</v>
      </c>
      <c r="F23" t="s">
        <v>240</v>
      </c>
      <c r="G23" t="s">
        <v>209</v>
      </c>
      <c r="H23">
        <v>0</v>
      </c>
      <c r="I23" s="33">
        <v>10894355.220000001</v>
      </c>
      <c r="J23" s="33">
        <v>2331543.3199999998</v>
      </c>
      <c r="K23" s="1">
        <v>0.2140138881941101</v>
      </c>
      <c r="L23" s="33">
        <v>-16685336.733412381</v>
      </c>
      <c r="M23" s="51">
        <v>1.9325900000000001E-3</v>
      </c>
      <c r="N23" s="51">
        <v>2.0090099999999999E-3</v>
      </c>
      <c r="O23" s="44">
        <v>-7.6419999999999787E-5</v>
      </c>
      <c r="P23" s="33">
        <v>1940075.9762641401</v>
      </c>
      <c r="Q23" s="33"/>
      <c r="R23" s="33">
        <v>947031.58565943409</v>
      </c>
      <c r="S23" s="33">
        <v>446619.01537451003</v>
      </c>
      <c r="T23" s="33">
        <v>3435237.6601050864</v>
      </c>
      <c r="U23" s="33">
        <v>0</v>
      </c>
      <c r="V23" s="33">
        <v>-427228.48763232003</v>
      </c>
      <c r="W23" s="33">
        <v>-2167680.46906851</v>
      </c>
      <c r="X23" s="33"/>
      <c r="Y23" s="33">
        <v>-79232.823814738003</v>
      </c>
      <c r="Z23" s="33">
        <v>2013734.050191842</v>
      </c>
      <c r="AA23" s="33">
        <v>186703.73356967204</v>
      </c>
      <c r="AB23" s="33">
        <v>112774.344877942</v>
      </c>
      <c r="AC23" s="33">
        <v>0</v>
      </c>
      <c r="AD23" s="33">
        <v>0</v>
      </c>
      <c r="AE23" s="33"/>
      <c r="AF23" s="33">
        <v>24180769.388468001</v>
      </c>
      <c r="AG23" s="33">
        <v>10383608.37570595</v>
      </c>
      <c r="AH23" s="27"/>
      <c r="AI23" s="33">
        <v>-18160219.10187912</v>
      </c>
      <c r="AJ23" s="33">
        <v>690789.96309903811</v>
      </c>
      <c r="AK23" s="33">
        <v>2624295.9704881702</v>
      </c>
      <c r="AL23" s="33">
        <v>100325.40830708001</v>
      </c>
      <c r="AR23" s="33"/>
      <c r="AS23" s="33"/>
      <c r="AW23" s="12"/>
    </row>
    <row r="24" spans="1:49" s="28" customFormat="1" ht="12.75" x14ac:dyDescent="0.2">
      <c r="A24" s="27">
        <v>12</v>
      </c>
      <c r="B24" s="70" t="s">
        <v>452</v>
      </c>
      <c r="C24" s="70">
        <v>0</v>
      </c>
      <c r="D24" s="70" t="s">
        <v>597</v>
      </c>
      <c r="E24" s="70">
        <v>12</v>
      </c>
      <c r="F24" t="s">
        <v>241</v>
      </c>
      <c r="G24" t="s">
        <v>209</v>
      </c>
      <c r="H24">
        <v>0</v>
      </c>
      <c r="I24" s="33">
        <v>11486972.18</v>
      </c>
      <c r="J24" s="33">
        <v>2470847.7200000002</v>
      </c>
      <c r="K24" s="1">
        <v>0.21510000035535912</v>
      </c>
      <c r="L24" s="33">
        <v>-17682179.819240101</v>
      </c>
      <c r="M24" s="51">
        <v>2.04805E-3</v>
      </c>
      <c r="N24" s="51">
        <v>2.0336500000000001E-3</v>
      </c>
      <c r="O24" s="44">
        <v>1.4399999999999916E-5</v>
      </c>
      <c r="P24" s="33">
        <v>2055983.2158853</v>
      </c>
      <c r="Q24" s="33"/>
      <c r="R24" s="33">
        <v>1003610.71878143</v>
      </c>
      <c r="S24" s="33">
        <v>473301.67000645003</v>
      </c>
      <c r="T24" s="33">
        <v>3640471.3311039703</v>
      </c>
      <c r="U24" s="33">
        <v>0</v>
      </c>
      <c r="V24" s="33">
        <v>-452752.68116640003</v>
      </c>
      <c r="W24" s="33">
        <v>-2297185.63413645</v>
      </c>
      <c r="X24" s="33"/>
      <c r="Y24" s="33">
        <v>-83966.482706510011</v>
      </c>
      <c r="Z24" s="33">
        <v>2134041.89274259</v>
      </c>
      <c r="AA24" s="33">
        <v>197858.09796044003</v>
      </c>
      <c r="AB24" s="33">
        <v>119511.89700209</v>
      </c>
      <c r="AC24" s="33">
        <v>0</v>
      </c>
      <c r="AD24" s="33">
        <v>0</v>
      </c>
      <c r="AE24" s="33"/>
      <c r="AF24" s="33">
        <v>25625417.05486</v>
      </c>
      <c r="AG24" s="33">
        <v>11003963.14472525</v>
      </c>
      <c r="AH24" s="27"/>
      <c r="AI24" s="33">
        <v>-18382949.600318801</v>
      </c>
      <c r="AJ24" s="33">
        <v>-130167.17441279924</v>
      </c>
      <c r="AK24" s="33">
        <v>2781081.0168521502</v>
      </c>
      <c r="AL24" s="33">
        <v>106319.2153966</v>
      </c>
      <c r="AR24" s="33"/>
      <c r="AS24" s="33"/>
      <c r="AW24" s="12"/>
    </row>
    <row r="25" spans="1:49" s="28" customFormat="1" ht="12.75" x14ac:dyDescent="0.2">
      <c r="A25" s="27">
        <v>13</v>
      </c>
      <c r="B25" s="70" t="s">
        <v>453</v>
      </c>
      <c r="C25" s="70">
        <v>0</v>
      </c>
      <c r="D25" s="70" t="s">
        <v>597</v>
      </c>
      <c r="E25" s="70">
        <v>13</v>
      </c>
      <c r="F25" t="s">
        <v>242</v>
      </c>
      <c r="G25" t="s">
        <v>209</v>
      </c>
      <c r="H25">
        <v>0</v>
      </c>
      <c r="I25" s="33">
        <v>6363136.6699999999</v>
      </c>
      <c r="J25" s="33">
        <v>1368710.7</v>
      </c>
      <c r="K25" s="1">
        <v>0.21510000035878532</v>
      </c>
      <c r="L25" s="33">
        <v>-9794980.5066898204</v>
      </c>
      <c r="M25" s="51">
        <v>1.13451E-3</v>
      </c>
      <c r="N25" s="51">
        <v>1.0518700000000001E-3</v>
      </c>
      <c r="O25" s="44">
        <v>8.2639999999999927E-5</v>
      </c>
      <c r="P25" s="33">
        <v>1138904.57667246</v>
      </c>
      <c r="Q25" s="33"/>
      <c r="R25" s="33">
        <v>555946.58165802609</v>
      </c>
      <c r="S25" s="33">
        <v>262183.77365739003</v>
      </c>
      <c r="T25" s="33">
        <v>2016626.1223362542</v>
      </c>
      <c r="U25" s="33">
        <v>0</v>
      </c>
      <c r="V25" s="33">
        <v>-250800.73450848</v>
      </c>
      <c r="W25" s="33">
        <v>-1272517.7968233901</v>
      </c>
      <c r="X25" s="33"/>
      <c r="Y25" s="33">
        <v>-46512.933910482003</v>
      </c>
      <c r="Z25" s="33">
        <v>1182144.9025831381</v>
      </c>
      <c r="AA25" s="33">
        <v>109602.78836800801</v>
      </c>
      <c r="AB25" s="33">
        <v>66203.189506038005</v>
      </c>
      <c r="AC25" s="33">
        <v>0</v>
      </c>
      <c r="AD25" s="33">
        <v>0</v>
      </c>
      <c r="AE25" s="33"/>
      <c r="AF25" s="33">
        <v>14195108.470452001</v>
      </c>
      <c r="AG25" s="33">
        <v>6095606.1752995504</v>
      </c>
      <c r="AH25" s="27"/>
      <c r="AI25" s="33">
        <v>-9508260.1214994416</v>
      </c>
      <c r="AJ25" s="33">
        <v>-747014.95093567937</v>
      </c>
      <c r="AK25" s="33">
        <v>1540569.9198891299</v>
      </c>
      <c r="AL25" s="33">
        <v>58895.150538120004</v>
      </c>
      <c r="AR25" s="33"/>
      <c r="AS25" s="33"/>
      <c r="AW25" s="12"/>
    </row>
    <row r="26" spans="1:49" s="28" customFormat="1" ht="12.75" x14ac:dyDescent="0.2">
      <c r="A26" s="27">
        <v>14</v>
      </c>
      <c r="B26" s="70" t="s">
        <v>454</v>
      </c>
      <c r="C26" s="70">
        <v>0</v>
      </c>
      <c r="D26" s="70" t="s">
        <v>597</v>
      </c>
      <c r="E26" s="70">
        <v>14</v>
      </c>
      <c r="F26" t="s">
        <v>243</v>
      </c>
      <c r="G26" t="s">
        <v>209</v>
      </c>
      <c r="H26">
        <v>0</v>
      </c>
      <c r="I26" s="33">
        <v>12201493.789999999</v>
      </c>
      <c r="J26" s="33">
        <v>2621181.37</v>
      </c>
      <c r="K26" s="1">
        <v>0.21482462845231676</v>
      </c>
      <c r="L26" s="33">
        <v>-18758020.949718118</v>
      </c>
      <c r="M26" s="51">
        <v>2.1726599999999999E-3</v>
      </c>
      <c r="N26" s="51">
        <v>2.1495899999999998E-3</v>
      </c>
      <c r="O26" s="44">
        <v>2.3070000000000035E-5</v>
      </c>
      <c r="P26" s="33">
        <v>2181075.8984523597</v>
      </c>
      <c r="Q26" s="33"/>
      <c r="R26" s="33">
        <v>1064673.6477467159</v>
      </c>
      <c r="S26" s="33">
        <v>502098.87764273997</v>
      </c>
      <c r="T26" s="33">
        <v>3861969.406135764</v>
      </c>
      <c r="U26" s="33">
        <v>0</v>
      </c>
      <c r="V26" s="33">
        <v>-480299.62171967997</v>
      </c>
      <c r="W26" s="33">
        <v>-2436953.85359874</v>
      </c>
      <c r="X26" s="33"/>
      <c r="Y26" s="33">
        <v>-89075.275660811996</v>
      </c>
      <c r="Z26" s="33">
        <v>2263883.9182081078</v>
      </c>
      <c r="AA26" s="33">
        <v>209896.42592452801</v>
      </c>
      <c r="AB26" s="33">
        <v>126783.38816950799</v>
      </c>
      <c r="AC26" s="33">
        <v>0</v>
      </c>
      <c r="AD26" s="33">
        <v>0</v>
      </c>
      <c r="AE26" s="33"/>
      <c r="AF26" s="33">
        <v>27184550.483831998</v>
      </c>
      <c r="AG26" s="33">
        <v>11673479.927745299</v>
      </c>
      <c r="AH26" s="27"/>
      <c r="AI26" s="33">
        <v>-19430976.142084077</v>
      </c>
      <c r="AJ26" s="33">
        <v>-208538.66067384032</v>
      </c>
      <c r="AK26" s="33">
        <v>2950290.9997675796</v>
      </c>
      <c r="AL26" s="33">
        <v>112788.02105591999</v>
      </c>
      <c r="AR26" s="33"/>
      <c r="AS26" s="33"/>
      <c r="AW26" s="12"/>
    </row>
    <row r="27" spans="1:49" s="28" customFormat="1" ht="12.75" x14ac:dyDescent="0.2">
      <c r="A27" s="27">
        <v>15</v>
      </c>
      <c r="B27" s="70" t="s">
        <v>455</v>
      </c>
      <c r="C27" s="70">
        <v>0</v>
      </c>
      <c r="D27" s="70" t="s">
        <v>597</v>
      </c>
      <c r="E27" s="70">
        <v>15</v>
      </c>
      <c r="F27" t="s">
        <v>244</v>
      </c>
      <c r="G27" t="s">
        <v>209</v>
      </c>
      <c r="H27">
        <v>0</v>
      </c>
      <c r="I27" s="33">
        <v>21339150.280000001</v>
      </c>
      <c r="J27" s="33">
        <v>4590051.22</v>
      </c>
      <c r="K27" s="1">
        <v>0.21509999975500427</v>
      </c>
      <c r="L27" s="33">
        <v>-32847904.985559657</v>
      </c>
      <c r="M27" s="51">
        <v>3.8046299999999998E-3</v>
      </c>
      <c r="N27" s="51">
        <v>3.7395900000000001E-3</v>
      </c>
      <c r="O27" s="44">
        <v>6.5039999999999716E-5</v>
      </c>
      <c r="P27" s="33">
        <v>3819367.4093179796</v>
      </c>
      <c r="Q27" s="33"/>
      <c r="R27" s="33">
        <v>1864391.713579938</v>
      </c>
      <c r="S27" s="33">
        <v>879245.00513006991</v>
      </c>
      <c r="T27" s="33">
        <v>6762845.8487137016</v>
      </c>
      <c r="U27" s="33">
        <v>0</v>
      </c>
      <c r="V27" s="33">
        <v>-841071.47449823993</v>
      </c>
      <c r="W27" s="33">
        <v>-4267445.3158880696</v>
      </c>
      <c r="X27" s="33"/>
      <c r="Y27" s="33">
        <v>-155983.20309546601</v>
      </c>
      <c r="Z27" s="33">
        <v>3964375.7751935935</v>
      </c>
      <c r="AA27" s="33">
        <v>367557.850268904</v>
      </c>
      <c r="AB27" s="33">
        <v>222015.35543129398</v>
      </c>
      <c r="AC27" s="33">
        <v>0</v>
      </c>
      <c r="AD27" s="33">
        <v>0</v>
      </c>
      <c r="AE27" s="33"/>
      <c r="AF27" s="33">
        <v>47603930.807076</v>
      </c>
      <c r="AG27" s="33">
        <v>20441887.795374148</v>
      </c>
      <c r="AH27" s="27"/>
      <c r="AI27" s="33">
        <v>-33803601.650164083</v>
      </c>
      <c r="AJ27" s="33">
        <v>-587921.73776447738</v>
      </c>
      <c r="AK27" s="33">
        <v>5166370.0930866897</v>
      </c>
      <c r="AL27" s="33">
        <v>197507.52006755999</v>
      </c>
      <c r="AR27" s="33"/>
      <c r="AS27" s="33"/>
      <c r="AW27" s="12"/>
    </row>
    <row r="28" spans="1:49" s="28" customFormat="1" ht="12.75" x14ac:dyDescent="0.2">
      <c r="A28" s="27">
        <v>16</v>
      </c>
      <c r="B28" s="70" t="s">
        <v>456</v>
      </c>
      <c r="C28" s="70">
        <v>0</v>
      </c>
      <c r="D28" s="70" t="s">
        <v>597</v>
      </c>
      <c r="E28" s="70">
        <v>16</v>
      </c>
      <c r="F28" t="s">
        <v>245</v>
      </c>
      <c r="G28" t="s">
        <v>209</v>
      </c>
      <c r="H28">
        <v>0</v>
      </c>
      <c r="I28" s="33">
        <v>39520332.670000002</v>
      </c>
      <c r="J28" s="33">
        <v>8492274.0199999996</v>
      </c>
      <c r="K28" s="1">
        <v>0.21488366737475642</v>
      </c>
      <c r="L28" s="33">
        <v>-60773497.92778866</v>
      </c>
      <c r="M28" s="51">
        <v>7.0391300000000002E-3</v>
      </c>
      <c r="N28" s="51">
        <v>6.6623000000000003E-3</v>
      </c>
      <c r="O28" s="44">
        <v>3.7682999999999987E-4</v>
      </c>
      <c r="P28" s="33">
        <v>7066396.3938549804</v>
      </c>
      <c r="Q28" s="33"/>
      <c r="R28" s="33">
        <v>3449401.2933746381</v>
      </c>
      <c r="S28" s="33">
        <v>1626733.7147005701</v>
      </c>
      <c r="T28" s="33">
        <v>12512268.236085003</v>
      </c>
      <c r="U28" s="33">
        <v>0</v>
      </c>
      <c r="V28" s="33">
        <v>-1556107.0191542401</v>
      </c>
      <c r="W28" s="33">
        <v>-7895407.0031585703</v>
      </c>
      <c r="X28" s="33"/>
      <c r="Y28" s="33">
        <v>-288592.06924336602</v>
      </c>
      <c r="Z28" s="33">
        <v>7334683.3858846938</v>
      </c>
      <c r="AA28" s="33">
        <v>680036.55823650409</v>
      </c>
      <c r="AB28" s="33">
        <v>410761.34837739397</v>
      </c>
      <c r="AC28" s="33">
        <v>0</v>
      </c>
      <c r="AD28" s="33">
        <v>0</v>
      </c>
      <c r="AE28" s="33"/>
      <c r="AF28" s="33">
        <v>88074335.076476008</v>
      </c>
      <c r="AG28" s="33">
        <v>37820525.422196649</v>
      </c>
      <c r="AH28" s="27"/>
      <c r="AI28" s="33">
        <v>-60223108.756277606</v>
      </c>
      <c r="AJ28" s="33">
        <v>-3406312.2454149588</v>
      </c>
      <c r="AK28" s="33">
        <v>9558551.2161101904</v>
      </c>
      <c r="AL28" s="33">
        <v>365418.21668156004</v>
      </c>
      <c r="AR28" s="33"/>
      <c r="AS28" s="33"/>
      <c r="AW28" s="12"/>
    </row>
    <row r="29" spans="1:49" s="28" customFormat="1" ht="12.75" x14ac:dyDescent="0.2">
      <c r="A29" s="27">
        <v>17</v>
      </c>
      <c r="B29" s="70" t="s">
        <v>457</v>
      </c>
      <c r="C29" s="70">
        <v>0</v>
      </c>
      <c r="D29" s="70" t="s">
        <v>597</v>
      </c>
      <c r="E29" s="70">
        <v>17</v>
      </c>
      <c r="F29" t="s">
        <v>246</v>
      </c>
      <c r="G29" t="s">
        <v>209</v>
      </c>
      <c r="H29">
        <v>0</v>
      </c>
      <c r="I29" s="33">
        <v>273977669.13999999</v>
      </c>
      <c r="J29" s="33">
        <v>58846178.789999999</v>
      </c>
      <c r="K29" s="1">
        <v>0.2147845807094963</v>
      </c>
      <c r="L29" s="33">
        <v>-421122690.08515841</v>
      </c>
      <c r="M29" s="51">
        <v>4.8776809999999997E-2</v>
      </c>
      <c r="N29" s="51">
        <v>4.8357900000000002E-2</v>
      </c>
      <c r="O29" s="44">
        <v>4.1890999999999456E-4</v>
      </c>
      <c r="P29" s="33">
        <v>48965749.217268258</v>
      </c>
      <c r="Q29" s="33"/>
      <c r="R29" s="33">
        <v>23902213.981087007</v>
      </c>
      <c r="S29" s="33">
        <v>11272256.844602089</v>
      </c>
      <c r="T29" s="33">
        <v>86702267.243331671</v>
      </c>
      <c r="U29" s="33">
        <v>0</v>
      </c>
      <c r="V29" s="33">
        <v>-10782857.59929888</v>
      </c>
      <c r="W29" s="33">
        <v>-54710279.148948088</v>
      </c>
      <c r="X29" s="33"/>
      <c r="Y29" s="33">
        <v>-1999764.250552342</v>
      </c>
      <c r="Z29" s="33">
        <v>50824811.862183869</v>
      </c>
      <c r="AA29" s="33">
        <v>4712232.0505738482</v>
      </c>
      <c r="AB29" s="33">
        <v>2846321.6683237776</v>
      </c>
      <c r="AC29" s="33">
        <v>0</v>
      </c>
      <c r="AD29" s="33">
        <v>0</v>
      </c>
      <c r="AE29" s="33"/>
      <c r="AF29" s="33">
        <v>610300578.04041195</v>
      </c>
      <c r="AG29" s="33">
        <v>262072810.50622103</v>
      </c>
      <c r="AH29" s="27"/>
      <c r="AI29" s="33">
        <v>-437125778.02338481</v>
      </c>
      <c r="AJ29" s="33">
        <v>-3786689.655087871</v>
      </c>
      <c r="AK29" s="33">
        <v>66234838.189304024</v>
      </c>
      <c r="AL29" s="33">
        <v>2532121.8567657201</v>
      </c>
      <c r="AR29" s="33"/>
      <c r="AS29" s="33"/>
      <c r="AW29" s="12"/>
    </row>
    <row r="30" spans="1:49" s="28" customFormat="1" ht="12.75" x14ac:dyDescent="0.2">
      <c r="A30" s="27">
        <v>18</v>
      </c>
      <c r="B30" s="70" t="s">
        <v>458</v>
      </c>
      <c r="C30" s="70">
        <v>0</v>
      </c>
      <c r="D30" s="70" t="s">
        <v>597</v>
      </c>
      <c r="E30" s="70">
        <v>18</v>
      </c>
      <c r="F30" t="s">
        <v>247</v>
      </c>
      <c r="G30" t="s">
        <v>209</v>
      </c>
      <c r="H30">
        <v>0</v>
      </c>
      <c r="I30" s="33">
        <v>5390917.79</v>
      </c>
      <c r="J30" s="33">
        <v>1157263.03</v>
      </c>
      <c r="K30" s="1">
        <v>0.21466901835281002</v>
      </c>
      <c r="L30" s="33">
        <v>-8281757.8524976801</v>
      </c>
      <c r="M30" s="51">
        <v>9.5923999999999998E-4</v>
      </c>
      <c r="N30" s="51">
        <v>9.9003000000000003E-4</v>
      </c>
      <c r="O30" s="44">
        <v>-3.0790000000000049E-5</v>
      </c>
      <c r="P30" s="33">
        <v>962955.66026504</v>
      </c>
      <c r="Q30" s="33"/>
      <c r="R30" s="33">
        <v>470058.61472322402</v>
      </c>
      <c r="S30" s="33">
        <v>221679.10643635999</v>
      </c>
      <c r="T30" s="33">
        <v>1705078.352407496</v>
      </c>
      <c r="U30" s="33">
        <v>0</v>
      </c>
      <c r="V30" s="33">
        <v>-212054.62849152001</v>
      </c>
      <c r="W30" s="33">
        <v>-1075927.0270203599</v>
      </c>
      <c r="X30" s="33"/>
      <c r="Y30" s="33">
        <v>-39327.169195768001</v>
      </c>
      <c r="Z30" s="33">
        <v>999515.80537311197</v>
      </c>
      <c r="AA30" s="33">
        <v>92670.297056992014</v>
      </c>
      <c r="AB30" s="33">
        <v>55975.485012711993</v>
      </c>
      <c r="AC30" s="33">
        <v>0</v>
      </c>
      <c r="AD30" s="33">
        <v>0</v>
      </c>
      <c r="AE30" s="33"/>
      <c r="AF30" s="33">
        <v>12002111.792048</v>
      </c>
      <c r="AG30" s="33">
        <v>5153898.3945442</v>
      </c>
      <c r="AH30" s="27"/>
      <c r="AI30" s="33">
        <v>-8949264.4224933609</v>
      </c>
      <c r="AJ30" s="33">
        <v>278322.72917848045</v>
      </c>
      <c r="AK30" s="33">
        <v>1302567.8838921199</v>
      </c>
      <c r="AL30" s="33">
        <v>49796.462086879998</v>
      </c>
      <c r="AR30" s="33"/>
      <c r="AS30" s="33"/>
      <c r="AW30" s="12"/>
    </row>
    <row r="31" spans="1:49" s="28" customFormat="1" ht="12.75" x14ac:dyDescent="0.2">
      <c r="A31" s="27">
        <v>19</v>
      </c>
      <c r="B31" s="70" t="s">
        <v>459</v>
      </c>
      <c r="C31" s="70">
        <v>0</v>
      </c>
      <c r="D31" s="70" t="s">
        <v>597</v>
      </c>
      <c r="E31" s="70">
        <v>19</v>
      </c>
      <c r="F31" t="s">
        <v>248</v>
      </c>
      <c r="G31" t="s">
        <v>209</v>
      </c>
      <c r="H31">
        <v>0</v>
      </c>
      <c r="I31" s="33">
        <v>10879305.17</v>
      </c>
      <c r="J31" s="33">
        <v>2340138.54</v>
      </c>
      <c r="K31" s="1">
        <v>0.21509999981000624</v>
      </c>
      <c r="L31" s="33">
        <v>-16746808.435916221</v>
      </c>
      <c r="M31" s="51">
        <v>1.9397100000000001E-3</v>
      </c>
      <c r="N31" s="51">
        <v>1.72551E-3</v>
      </c>
      <c r="O31" s="44">
        <v>2.1420000000000011E-4</v>
      </c>
      <c r="P31" s="33">
        <v>1947223.5559116602</v>
      </c>
      <c r="Q31" s="33"/>
      <c r="R31" s="33">
        <v>950520.61586754606</v>
      </c>
      <c r="S31" s="33">
        <v>448264.43804019003</v>
      </c>
      <c r="T31" s="33">
        <v>3447893.6772323344</v>
      </c>
      <c r="U31" s="33">
        <v>0</v>
      </c>
      <c r="V31" s="33">
        <v>-428802.47219808004</v>
      </c>
      <c r="W31" s="33">
        <v>-2175666.5835261899</v>
      </c>
      <c r="X31" s="33"/>
      <c r="Y31" s="33">
        <v>-79524.731413122005</v>
      </c>
      <c r="Z31" s="33">
        <v>2021152.999082898</v>
      </c>
      <c r="AA31" s="33">
        <v>187391.58282016803</v>
      </c>
      <c r="AB31" s="33">
        <v>113189.82531379801</v>
      </c>
      <c r="AC31" s="33">
        <v>0</v>
      </c>
      <c r="AD31" s="33">
        <v>0</v>
      </c>
      <c r="AE31" s="33"/>
      <c r="AF31" s="33">
        <v>24269855.577492002</v>
      </c>
      <c r="AG31" s="33">
        <v>10421863.407365551</v>
      </c>
      <c r="AH31" s="27"/>
      <c r="AI31" s="33">
        <v>-15597552.85562712</v>
      </c>
      <c r="AJ31" s="33">
        <v>-1936236.7193904009</v>
      </c>
      <c r="AK31" s="33">
        <v>2633964.3364167302</v>
      </c>
      <c r="AL31" s="33">
        <v>100695.02468052</v>
      </c>
      <c r="AR31" s="33"/>
      <c r="AS31" s="33"/>
      <c r="AW31" s="12"/>
    </row>
    <row r="32" spans="1:49" s="28" customFormat="1" ht="12.75" x14ac:dyDescent="0.2">
      <c r="A32" s="27">
        <v>20</v>
      </c>
      <c r="B32" s="70" t="s">
        <v>460</v>
      </c>
      <c r="C32" s="70">
        <v>0</v>
      </c>
      <c r="D32" s="70" t="s">
        <v>597</v>
      </c>
      <c r="E32" s="70">
        <v>20</v>
      </c>
      <c r="F32" t="s">
        <v>249</v>
      </c>
      <c r="G32" t="s">
        <v>209</v>
      </c>
      <c r="H32">
        <v>0</v>
      </c>
      <c r="I32" s="33">
        <v>37457559.109999999</v>
      </c>
      <c r="J32" s="33">
        <v>8045440.2000000002</v>
      </c>
      <c r="K32" s="1">
        <v>0.21478816001793663</v>
      </c>
      <c r="L32" s="33">
        <v>-57575847.020998321</v>
      </c>
      <c r="M32" s="51">
        <v>6.6687600000000001E-3</v>
      </c>
      <c r="N32" s="51">
        <v>6.7686500000000002E-3</v>
      </c>
      <c r="O32" s="44">
        <v>-9.9890000000000048E-5</v>
      </c>
      <c r="P32" s="33">
        <v>6694591.7486229604</v>
      </c>
      <c r="Q32" s="33"/>
      <c r="R32" s="33">
        <v>3267908.0183495763</v>
      </c>
      <c r="S32" s="33">
        <v>1541141.6932556401</v>
      </c>
      <c r="T32" s="33">
        <v>11853924.266503705</v>
      </c>
      <c r="U32" s="33">
        <v>0</v>
      </c>
      <c r="V32" s="33">
        <v>-1474231.08325248</v>
      </c>
      <c r="W32" s="33">
        <v>-7479983.2374716401</v>
      </c>
      <c r="X32" s="33"/>
      <c r="Y32" s="33">
        <v>-273407.54435383203</v>
      </c>
      <c r="Z32" s="33">
        <v>6948762.5852132877</v>
      </c>
      <c r="AA32" s="33">
        <v>644255.83816540812</v>
      </c>
      <c r="AB32" s="33">
        <v>389148.77969368797</v>
      </c>
      <c r="AC32" s="33">
        <v>0</v>
      </c>
      <c r="AD32" s="33">
        <v>0</v>
      </c>
      <c r="AE32" s="33"/>
      <c r="AF32" s="33">
        <v>83440226.673552006</v>
      </c>
      <c r="AG32" s="33">
        <v>35830565.299195804</v>
      </c>
      <c r="AH32" s="27"/>
      <c r="AI32" s="33">
        <v>-61184447.575638801</v>
      </c>
      <c r="AJ32" s="33">
        <v>902944.3786176804</v>
      </c>
      <c r="AK32" s="33">
        <v>9055619.6586718801</v>
      </c>
      <c r="AL32" s="33">
        <v>346191.41664911999</v>
      </c>
      <c r="AR32" s="33"/>
      <c r="AS32" s="33"/>
      <c r="AW32" s="12"/>
    </row>
    <row r="33" spans="1:49" s="28" customFormat="1" ht="12.75" x14ac:dyDescent="0.2">
      <c r="A33" s="27">
        <v>21</v>
      </c>
      <c r="B33" s="70" t="s">
        <v>461</v>
      </c>
      <c r="C33" s="70">
        <v>0</v>
      </c>
      <c r="D33" s="70" t="s">
        <v>597</v>
      </c>
      <c r="E33" s="70">
        <v>21</v>
      </c>
      <c r="F33" t="s">
        <v>250</v>
      </c>
      <c r="G33" t="s">
        <v>209</v>
      </c>
      <c r="H33">
        <v>0</v>
      </c>
      <c r="I33" s="33">
        <v>18963590.699999999</v>
      </c>
      <c r="J33" s="33">
        <v>4075002.18</v>
      </c>
      <c r="K33" s="1">
        <v>0.21488557965976351</v>
      </c>
      <c r="L33" s="33">
        <v>-29162020.261832219</v>
      </c>
      <c r="M33" s="51">
        <v>3.3777099999999999E-3</v>
      </c>
      <c r="N33" s="51">
        <v>3.43999E-3</v>
      </c>
      <c r="O33" s="44">
        <v>-6.2280000000000061E-5</v>
      </c>
      <c r="P33" s="33">
        <v>3390793.7150596599</v>
      </c>
      <c r="Q33" s="33"/>
      <c r="R33" s="33">
        <v>1655187.110146346</v>
      </c>
      <c r="S33" s="33">
        <v>780584.35282219003</v>
      </c>
      <c r="T33" s="33">
        <v>6003982.529617534</v>
      </c>
      <c r="U33" s="33">
        <v>0</v>
      </c>
      <c r="V33" s="33">
        <v>-746694.29882208002</v>
      </c>
      <c r="W33" s="33">
        <v>-3788592.50910819</v>
      </c>
      <c r="X33" s="33"/>
      <c r="Y33" s="33">
        <v>-138480.22670472201</v>
      </c>
      <c r="Z33" s="33">
        <v>3519530.5981472977</v>
      </c>
      <c r="AA33" s="33">
        <v>326313.945490568</v>
      </c>
      <c r="AB33" s="33">
        <v>197102.86839819798</v>
      </c>
      <c r="AC33" s="33">
        <v>0</v>
      </c>
      <c r="AD33" s="33">
        <v>0</v>
      </c>
      <c r="AE33" s="33"/>
      <c r="AF33" s="33">
        <v>42262262.855091996</v>
      </c>
      <c r="AG33" s="33">
        <v>18148090.30715555</v>
      </c>
      <c r="AH33" s="27"/>
      <c r="AI33" s="33">
        <v>-31095401.271408878</v>
      </c>
      <c r="AJ33" s="33">
        <v>562973.02933536051</v>
      </c>
      <c r="AK33" s="33">
        <v>4586648.3540107301</v>
      </c>
      <c r="AL33" s="33">
        <v>175345.07313651999</v>
      </c>
      <c r="AR33" s="33"/>
      <c r="AS33" s="33"/>
      <c r="AW33" s="12"/>
    </row>
    <row r="34" spans="1:49" s="28" customFormat="1" ht="12.75" x14ac:dyDescent="0.2">
      <c r="A34" s="27">
        <v>22</v>
      </c>
      <c r="B34" s="70" t="s">
        <v>462</v>
      </c>
      <c r="C34" s="70">
        <v>0</v>
      </c>
      <c r="D34" s="70" t="s">
        <v>597</v>
      </c>
      <c r="E34" s="70">
        <v>22</v>
      </c>
      <c r="F34" t="s">
        <v>251</v>
      </c>
      <c r="G34" t="s">
        <v>209</v>
      </c>
      <c r="H34">
        <v>0</v>
      </c>
      <c r="I34" s="33">
        <v>14569418.73</v>
      </c>
      <c r="J34" s="33">
        <v>3133881.97</v>
      </c>
      <c r="K34" s="1">
        <v>0.21510000008078567</v>
      </c>
      <c r="L34" s="33">
        <v>-22427070.024585661</v>
      </c>
      <c r="M34" s="51">
        <v>2.5976300000000001E-3</v>
      </c>
      <c r="N34" s="51">
        <v>2.5124700000000002E-3</v>
      </c>
      <c r="O34" s="44">
        <v>8.5159999999999923E-5</v>
      </c>
      <c r="P34" s="33">
        <v>2607692.0392959802</v>
      </c>
      <c r="Q34" s="33"/>
      <c r="R34" s="33">
        <v>1272922.688131738</v>
      </c>
      <c r="S34" s="33">
        <v>600308.88750706997</v>
      </c>
      <c r="T34" s="33">
        <v>4617366.540765902</v>
      </c>
      <c r="U34" s="33">
        <v>0</v>
      </c>
      <c r="V34" s="33">
        <v>-574245.72016223997</v>
      </c>
      <c r="W34" s="33">
        <v>-2913619.4520650702</v>
      </c>
      <c r="X34" s="33"/>
      <c r="Y34" s="33">
        <v>-106498.30544806601</v>
      </c>
      <c r="Z34" s="33">
        <v>2706697.2202069941</v>
      </c>
      <c r="AA34" s="33">
        <v>250951.94502330403</v>
      </c>
      <c r="AB34" s="33">
        <v>151582.08491469399</v>
      </c>
      <c r="AC34" s="33">
        <v>0</v>
      </c>
      <c r="AD34" s="33">
        <v>0</v>
      </c>
      <c r="AE34" s="33"/>
      <c r="AF34" s="33">
        <v>32501819.830676001</v>
      </c>
      <c r="AG34" s="33">
        <v>13956800.265439151</v>
      </c>
      <c r="AH34" s="27"/>
      <c r="AI34" s="33">
        <v>-22711188.937286641</v>
      </c>
      <c r="AJ34" s="33">
        <v>-769794.20645791932</v>
      </c>
      <c r="AK34" s="33">
        <v>3527364.8015456903</v>
      </c>
      <c r="AL34" s="33">
        <v>134849.23878355999</v>
      </c>
      <c r="AR34" s="33"/>
      <c r="AS34" s="33"/>
      <c r="AW34" s="12"/>
    </row>
    <row r="35" spans="1:49" s="28" customFormat="1" ht="12.75" x14ac:dyDescent="0.2">
      <c r="A35" s="27">
        <v>23</v>
      </c>
      <c r="B35" s="70" t="s">
        <v>463</v>
      </c>
      <c r="C35" s="70">
        <v>0</v>
      </c>
      <c r="D35" s="70" t="s">
        <v>597</v>
      </c>
      <c r="E35" s="70">
        <v>23</v>
      </c>
      <c r="F35" t="s">
        <v>252</v>
      </c>
      <c r="G35" t="s">
        <v>209</v>
      </c>
      <c r="H35">
        <v>0</v>
      </c>
      <c r="I35" s="33">
        <v>69346976.829999998</v>
      </c>
      <c r="J35" s="33">
        <v>14916534.720000001</v>
      </c>
      <c r="K35" s="1">
        <v>0.21510000005576307</v>
      </c>
      <c r="L35" s="33">
        <v>-106747683.47777784</v>
      </c>
      <c r="M35" s="51">
        <v>1.2364119999999999E-2</v>
      </c>
      <c r="N35" s="51">
        <v>1.1994670000000001E-2</v>
      </c>
      <c r="O35" s="44">
        <v>3.694499999999986E-4</v>
      </c>
      <c r="P35" s="33">
        <v>12412012.987569518</v>
      </c>
      <c r="Q35" s="33"/>
      <c r="R35" s="33">
        <v>6058818.564146312</v>
      </c>
      <c r="S35" s="33">
        <v>2857331.9226386799</v>
      </c>
      <c r="T35" s="33">
        <v>21977600.348785046</v>
      </c>
      <c r="U35" s="33">
        <v>0</v>
      </c>
      <c r="V35" s="33">
        <v>-2733277.2541017598</v>
      </c>
      <c r="W35" s="33">
        <v>-13868156.95063068</v>
      </c>
      <c r="X35" s="33"/>
      <c r="Y35" s="33">
        <v>-506907.38417578401</v>
      </c>
      <c r="Z35" s="33">
        <v>12883254.826247655</v>
      </c>
      <c r="AA35" s="33">
        <v>1194473.4094160961</v>
      </c>
      <c r="AB35" s="33">
        <v>721495.78182245593</v>
      </c>
      <c r="AC35" s="33">
        <v>0</v>
      </c>
      <c r="AD35" s="33">
        <v>0</v>
      </c>
      <c r="AE35" s="33"/>
      <c r="AF35" s="33">
        <v>154701170.14542398</v>
      </c>
      <c r="AG35" s="33">
        <v>66431151.9723446</v>
      </c>
      <c r="AH35" s="27"/>
      <c r="AI35" s="33">
        <v>-108424465.41069305</v>
      </c>
      <c r="AJ35" s="33">
        <v>-3339601.5685283872</v>
      </c>
      <c r="AK35" s="33">
        <v>16789443.334919561</v>
      </c>
      <c r="AL35" s="33">
        <v>641851.29145744001</v>
      </c>
      <c r="AR35" s="33"/>
      <c r="AS35" s="33"/>
      <c r="AW35" s="12"/>
    </row>
    <row r="36" spans="1:49" s="28" customFormat="1" ht="12.75" x14ac:dyDescent="0.2">
      <c r="A36" s="27">
        <v>24</v>
      </c>
      <c r="B36" s="70" t="s">
        <v>464</v>
      </c>
      <c r="C36" s="70">
        <v>0</v>
      </c>
      <c r="D36" s="70" t="s">
        <v>597</v>
      </c>
      <c r="E36" s="70">
        <v>24</v>
      </c>
      <c r="F36" t="s">
        <v>253</v>
      </c>
      <c r="G36" t="s">
        <v>209</v>
      </c>
      <c r="H36">
        <v>0</v>
      </c>
      <c r="I36" s="33">
        <v>45387308</v>
      </c>
      <c r="J36" s="33">
        <v>9746000.9800000004</v>
      </c>
      <c r="K36" s="1">
        <v>0.21472965481891987</v>
      </c>
      <c r="L36" s="33">
        <v>-69745603.720203057</v>
      </c>
      <c r="M36" s="51">
        <v>8.0783299999999999E-3</v>
      </c>
      <c r="N36" s="51">
        <v>7.9373699999999991E-3</v>
      </c>
      <c r="O36" s="44">
        <v>1.4096000000000074E-4</v>
      </c>
      <c r="P36" s="33">
        <v>8109621.7828581799</v>
      </c>
      <c r="Q36" s="33"/>
      <c r="R36" s="33">
        <v>3958642.8934125584</v>
      </c>
      <c r="S36" s="33">
        <v>1866891.4723093701</v>
      </c>
      <c r="T36" s="33">
        <v>14359477.926904682</v>
      </c>
      <c r="U36" s="33">
        <v>0</v>
      </c>
      <c r="V36" s="33">
        <v>-1785838.0248758399</v>
      </c>
      <c r="W36" s="33">
        <v>-9061020.787487369</v>
      </c>
      <c r="X36" s="33"/>
      <c r="Y36" s="33">
        <v>-331197.459164806</v>
      </c>
      <c r="Z36" s="33">
        <v>8417516.4880736526</v>
      </c>
      <c r="AA36" s="33">
        <v>780431.63423586404</v>
      </c>
      <c r="AB36" s="33">
        <v>471402.81873435399</v>
      </c>
      <c r="AC36" s="33">
        <v>0</v>
      </c>
      <c r="AD36" s="33">
        <v>0</v>
      </c>
      <c r="AE36" s="33"/>
      <c r="AF36" s="33">
        <v>101076914.80031601</v>
      </c>
      <c r="AG36" s="33">
        <v>43404040.717232652</v>
      </c>
      <c r="AH36" s="27"/>
      <c r="AI36" s="33">
        <v>-71748960.081175432</v>
      </c>
      <c r="AJ36" s="33">
        <v>-1274192.0073075267</v>
      </c>
      <c r="AK36" s="33">
        <v>10969698.108379791</v>
      </c>
      <c r="AL36" s="33">
        <v>419365.59523196</v>
      </c>
      <c r="AR36" s="33"/>
      <c r="AS36" s="33"/>
      <c r="AW36" s="12"/>
    </row>
    <row r="37" spans="1:49" s="28" customFormat="1" ht="12.75" x14ac:dyDescent="0.2">
      <c r="A37" s="27">
        <v>25</v>
      </c>
      <c r="B37" s="70" t="s">
        <v>465</v>
      </c>
      <c r="C37" s="70">
        <v>0</v>
      </c>
      <c r="D37" s="70" t="s">
        <v>597</v>
      </c>
      <c r="E37" s="70">
        <v>25</v>
      </c>
      <c r="F37" t="s">
        <v>254</v>
      </c>
      <c r="G37" t="s">
        <v>209</v>
      </c>
      <c r="H37">
        <v>0</v>
      </c>
      <c r="I37" s="33">
        <v>13899028.779999999</v>
      </c>
      <c r="J37" s="33">
        <v>2978112.79</v>
      </c>
      <c r="K37" s="1">
        <v>0.21426769000474005</v>
      </c>
      <c r="L37" s="33">
        <v>-21312377.396738641</v>
      </c>
      <c r="M37" s="51">
        <v>2.4685200000000001E-3</v>
      </c>
      <c r="N37" s="51">
        <v>2.75172E-3</v>
      </c>
      <c r="O37" s="44">
        <v>-2.8319999999999994E-4</v>
      </c>
      <c r="P37" s="33">
        <v>2478081.92577192</v>
      </c>
      <c r="Q37" s="33"/>
      <c r="R37" s="33">
        <v>1209654.6136697521</v>
      </c>
      <c r="S37" s="33">
        <v>570471.73577028001</v>
      </c>
      <c r="T37" s="33">
        <v>4387869.5785048082</v>
      </c>
      <c r="U37" s="33">
        <v>0</v>
      </c>
      <c r="V37" s="33">
        <v>-545703.98599296005</v>
      </c>
      <c r="W37" s="33">
        <v>-2768803.8288022801</v>
      </c>
      <c r="X37" s="33"/>
      <c r="Y37" s="33">
        <v>-101205.02033186401</v>
      </c>
      <c r="Z37" s="33">
        <v>2572166.2523243758</v>
      </c>
      <c r="AA37" s="33">
        <v>238478.88087561604</v>
      </c>
      <c r="AB37" s="33">
        <v>144048.00077517598</v>
      </c>
      <c r="AC37" s="33">
        <v>0</v>
      </c>
      <c r="AD37" s="33">
        <v>0</v>
      </c>
      <c r="AE37" s="33"/>
      <c r="AF37" s="33">
        <v>30886381.928304002</v>
      </c>
      <c r="AG37" s="33">
        <v>13263105.4427466</v>
      </c>
      <c r="AH37" s="27"/>
      <c r="AI37" s="33">
        <v>-24873862.303832639</v>
      </c>
      <c r="AJ37" s="33">
        <v>2559954.4301183997</v>
      </c>
      <c r="AK37" s="33">
        <v>3352044.1940967599</v>
      </c>
      <c r="AL37" s="33">
        <v>128146.82727024</v>
      </c>
      <c r="AR37" s="33"/>
      <c r="AS37" s="33"/>
      <c r="AW37" s="12"/>
    </row>
    <row r="38" spans="1:49" s="28" customFormat="1" ht="12.75" x14ac:dyDescent="0.2">
      <c r="A38" s="27">
        <v>26</v>
      </c>
      <c r="B38" s="70" t="s">
        <v>466</v>
      </c>
      <c r="C38" s="70">
        <v>0</v>
      </c>
      <c r="D38" s="70" t="s">
        <v>597</v>
      </c>
      <c r="E38" s="70">
        <v>26</v>
      </c>
      <c r="F38" t="s">
        <v>255</v>
      </c>
      <c r="G38" t="s">
        <v>209</v>
      </c>
      <c r="H38">
        <v>0</v>
      </c>
      <c r="I38" s="33">
        <v>260299407.72</v>
      </c>
      <c r="J38" s="33">
        <v>55903254.259999998</v>
      </c>
      <c r="K38" s="1">
        <v>0.21476519962017837</v>
      </c>
      <c r="L38" s="33">
        <v>-400062156.72803169</v>
      </c>
      <c r="M38" s="51">
        <v>4.6337459999999997E-2</v>
      </c>
      <c r="N38" s="51">
        <v>4.6684940000000001E-2</v>
      </c>
      <c r="O38" s="44">
        <v>-3.4748000000000417E-4</v>
      </c>
      <c r="P38" s="33">
        <v>46516950.282833159</v>
      </c>
      <c r="Q38" s="33"/>
      <c r="R38" s="33">
        <v>22706853.610559195</v>
      </c>
      <c r="S38" s="33">
        <v>10708526.25758994</v>
      </c>
      <c r="T38" s="33">
        <v>82366248.229377687</v>
      </c>
      <c r="U38" s="33">
        <v>0</v>
      </c>
      <c r="V38" s="33">
        <v>-10243602.08659008</v>
      </c>
      <c r="W38" s="33">
        <v>-51974193.713225938</v>
      </c>
      <c r="X38" s="33"/>
      <c r="Y38" s="33">
        <v>-1899755.1494121719</v>
      </c>
      <c r="Z38" s="33">
        <v>48283040.376594342</v>
      </c>
      <c r="AA38" s="33">
        <v>4476571.2262483686</v>
      </c>
      <c r="AB38" s="33">
        <v>2703975.8535477477</v>
      </c>
      <c r="AC38" s="33">
        <v>0</v>
      </c>
      <c r="AD38" s="33">
        <v>0</v>
      </c>
      <c r="AE38" s="33"/>
      <c r="AF38" s="33">
        <v>579779174.22079194</v>
      </c>
      <c r="AG38" s="33">
        <v>248966432.48952928</v>
      </c>
      <c r="AH38" s="27"/>
      <c r="AI38" s="33">
        <v>-422003244.96049327</v>
      </c>
      <c r="AJ38" s="33">
        <v>3141006.233677798</v>
      </c>
      <c r="AK38" s="33">
        <v>62922404.421349972</v>
      </c>
      <c r="AL38" s="33">
        <v>2405489.3145535197</v>
      </c>
      <c r="AR38" s="33"/>
      <c r="AS38" s="33"/>
      <c r="AW38" s="12"/>
    </row>
    <row r="39" spans="1:49" s="28" customFormat="1" ht="12.75" x14ac:dyDescent="0.2">
      <c r="A39" s="27">
        <v>27</v>
      </c>
      <c r="B39" s="70" t="s">
        <v>467</v>
      </c>
      <c r="C39" s="70">
        <v>0</v>
      </c>
      <c r="D39" s="70" t="s">
        <v>597</v>
      </c>
      <c r="E39" s="70">
        <v>27</v>
      </c>
      <c r="F39" t="s">
        <v>256</v>
      </c>
      <c r="G39" t="s">
        <v>209</v>
      </c>
      <c r="H39">
        <v>0</v>
      </c>
      <c r="I39" s="33">
        <v>31972564.379999999</v>
      </c>
      <c r="J39" s="33">
        <v>6867965.9100000001</v>
      </c>
      <c r="K39" s="1">
        <v>0.21480810323416419</v>
      </c>
      <c r="L39" s="33">
        <v>-49149388.92496632</v>
      </c>
      <c r="M39" s="51">
        <v>5.6927599999999998E-3</v>
      </c>
      <c r="N39" s="51">
        <v>5.9393800000000002E-3</v>
      </c>
      <c r="O39" s="44">
        <v>-2.4662000000000035E-4</v>
      </c>
      <c r="P39" s="33">
        <v>5714811.16772696</v>
      </c>
      <c r="Q39" s="33"/>
      <c r="R39" s="33">
        <v>2789636.4617319759</v>
      </c>
      <c r="S39" s="33">
        <v>1315589.37279164</v>
      </c>
      <c r="T39" s="33">
        <v>10119054.502993304</v>
      </c>
      <c r="U39" s="33">
        <v>0</v>
      </c>
      <c r="V39" s="33">
        <v>-1258471.4012044799</v>
      </c>
      <c r="W39" s="33">
        <v>-6385257.4354076395</v>
      </c>
      <c r="X39" s="33"/>
      <c r="Y39" s="33">
        <v>-233393.24435063201</v>
      </c>
      <c r="Z39" s="33">
        <v>5931783.0743044876</v>
      </c>
      <c r="AA39" s="33">
        <v>549966.39034460811</v>
      </c>
      <c r="AB39" s="33">
        <v>332195.28174488799</v>
      </c>
      <c r="AC39" s="33">
        <v>0</v>
      </c>
      <c r="AD39" s="33">
        <v>0</v>
      </c>
      <c r="AE39" s="33"/>
      <c r="AF39" s="33">
        <v>71228411.998351991</v>
      </c>
      <c r="AG39" s="33">
        <v>30586617.139115799</v>
      </c>
      <c r="AH39" s="27"/>
      <c r="AI39" s="33">
        <v>-53688355.025270559</v>
      </c>
      <c r="AJ39" s="33">
        <v>2229293.6495614429</v>
      </c>
      <c r="AK39" s="33">
        <v>7730293.0931838797</v>
      </c>
      <c r="AL39" s="33">
        <v>295524.90253711998</v>
      </c>
      <c r="AR39" s="33"/>
      <c r="AS39" s="33"/>
      <c r="AW39" s="12"/>
    </row>
    <row r="40" spans="1:49" s="28" customFormat="1" ht="12.75" x14ac:dyDescent="0.2">
      <c r="A40" s="27">
        <v>28</v>
      </c>
      <c r="B40" s="70" t="s">
        <v>468</v>
      </c>
      <c r="C40" s="70">
        <v>0</v>
      </c>
      <c r="D40" s="70" t="s">
        <v>597</v>
      </c>
      <c r="E40" s="70">
        <v>28</v>
      </c>
      <c r="F40" t="s">
        <v>257</v>
      </c>
      <c r="G40" t="s">
        <v>209</v>
      </c>
      <c r="H40">
        <v>0</v>
      </c>
      <c r="I40" s="33">
        <v>188680272.41999999</v>
      </c>
      <c r="J40" s="33">
        <v>40530391.659999996</v>
      </c>
      <c r="K40" s="1">
        <v>0.21480990641024642</v>
      </c>
      <c r="L40" s="33">
        <v>-290048875.39139825</v>
      </c>
      <c r="M40" s="51">
        <v>3.3595100000000003E-2</v>
      </c>
      <c r="N40" s="51">
        <v>3.2983209999999999E-2</v>
      </c>
      <c r="O40" s="44">
        <v>6.1189000000000382E-4</v>
      </c>
      <c r="P40" s="33">
        <v>33725232.165224604</v>
      </c>
      <c r="Q40" s="33"/>
      <c r="R40" s="33">
        <v>16462685.216930263</v>
      </c>
      <c r="S40" s="33">
        <v>7763783.5668239007</v>
      </c>
      <c r="T40" s="33">
        <v>59716314.746012546</v>
      </c>
      <c r="U40" s="33">
        <v>0</v>
      </c>
      <c r="V40" s="33">
        <v>-7426709.1130848005</v>
      </c>
      <c r="W40" s="33">
        <v>-37681785.648483902</v>
      </c>
      <c r="X40" s="33"/>
      <c r="Y40" s="33">
        <v>-1377340.5840548202</v>
      </c>
      <c r="Z40" s="33">
        <v>35005664.310381383</v>
      </c>
      <c r="AA40" s="33">
        <v>3245556.7914800807</v>
      </c>
      <c r="AB40" s="33">
        <v>1960408.2571103801</v>
      </c>
      <c r="AC40" s="33">
        <v>0</v>
      </c>
      <c r="AD40" s="33">
        <v>0</v>
      </c>
      <c r="AE40" s="33"/>
      <c r="AF40" s="33">
        <v>420345425.40452003</v>
      </c>
      <c r="AG40" s="33">
        <v>180503035.68924552</v>
      </c>
      <c r="AH40" s="27"/>
      <c r="AI40" s="33">
        <v>-298148003.38638949</v>
      </c>
      <c r="AJ40" s="33">
        <v>-5531110.5799617143</v>
      </c>
      <c r="AK40" s="33">
        <v>45619342.725641303</v>
      </c>
      <c r="AL40" s="33">
        <v>1744002.6723812001</v>
      </c>
      <c r="AR40" s="33"/>
      <c r="AS40" s="33"/>
      <c r="AW40" s="12"/>
    </row>
    <row r="41" spans="1:49" s="28" customFormat="1" ht="12.75" x14ac:dyDescent="0.2">
      <c r="A41" s="27">
        <v>29</v>
      </c>
      <c r="B41" s="70" t="s">
        <v>469</v>
      </c>
      <c r="C41" s="70">
        <v>0</v>
      </c>
      <c r="D41" s="70" t="s">
        <v>597</v>
      </c>
      <c r="E41" s="70">
        <v>29</v>
      </c>
      <c r="F41" t="s">
        <v>258</v>
      </c>
      <c r="G41" t="s">
        <v>209</v>
      </c>
      <c r="H41">
        <v>0</v>
      </c>
      <c r="I41" s="33">
        <v>80579892.650000006</v>
      </c>
      <c r="J41" s="33">
        <v>17313699.719999999</v>
      </c>
      <c r="K41" s="1">
        <v>0.21486377246991775</v>
      </c>
      <c r="L41" s="33">
        <v>-123902518.97272938</v>
      </c>
      <c r="M41" s="51">
        <v>1.435109E-2</v>
      </c>
      <c r="N41" s="51">
        <v>1.346557E-2</v>
      </c>
      <c r="O41" s="44">
        <v>8.8552000000000075E-4</v>
      </c>
      <c r="P41" s="33">
        <v>14406679.607265141</v>
      </c>
      <c r="Q41" s="33"/>
      <c r="R41" s="33">
        <v>7032498.108052535</v>
      </c>
      <c r="S41" s="33">
        <v>3316518.0847210102</v>
      </c>
      <c r="T41" s="33">
        <v>25509500.117229987</v>
      </c>
      <c r="U41" s="33">
        <v>0</v>
      </c>
      <c r="V41" s="33">
        <v>-3172527.2699203203</v>
      </c>
      <c r="W41" s="33">
        <v>-16096832.49051501</v>
      </c>
      <c r="X41" s="33"/>
      <c r="Y41" s="33">
        <v>-588369.69327143801</v>
      </c>
      <c r="Z41" s="33">
        <v>14953652.140582142</v>
      </c>
      <c r="AA41" s="33">
        <v>1386430.6882444723</v>
      </c>
      <c r="AB41" s="33">
        <v>837443.41688324197</v>
      </c>
      <c r="AC41" s="33">
        <v>0</v>
      </c>
      <c r="AD41" s="33">
        <v>0</v>
      </c>
      <c r="AE41" s="33"/>
      <c r="AF41" s="33">
        <v>179562347.814668</v>
      </c>
      <c r="AG41" s="33">
        <v>77106938.525248453</v>
      </c>
      <c r="AH41" s="27"/>
      <c r="AI41" s="33">
        <v>-121720499.91373384</v>
      </c>
      <c r="AJ41" s="33">
        <v>-8004558.0754182469</v>
      </c>
      <c r="AK41" s="33">
        <v>19487582.808103669</v>
      </c>
      <c r="AL41" s="33">
        <v>744999.69672908005</v>
      </c>
      <c r="AR41" s="33"/>
      <c r="AS41" s="33"/>
      <c r="AW41" s="12"/>
    </row>
    <row r="42" spans="1:49" s="28" customFormat="1" ht="12.75" x14ac:dyDescent="0.2">
      <c r="A42" s="27">
        <v>30</v>
      </c>
      <c r="B42" s="70" t="s">
        <v>470</v>
      </c>
      <c r="C42" s="70">
        <v>0</v>
      </c>
      <c r="D42" s="70" t="s">
        <v>597</v>
      </c>
      <c r="E42" s="70">
        <v>30</v>
      </c>
      <c r="F42" t="s">
        <v>259</v>
      </c>
      <c r="G42" t="s">
        <v>209</v>
      </c>
      <c r="H42">
        <v>0</v>
      </c>
      <c r="I42" s="33">
        <v>15468712.359999999</v>
      </c>
      <c r="J42" s="33">
        <v>3322810.83</v>
      </c>
      <c r="K42" s="1">
        <v>0.21480849554047821</v>
      </c>
      <c r="L42" s="33">
        <v>-23779102.133026861</v>
      </c>
      <c r="M42" s="51">
        <v>2.7542299999999999E-3</v>
      </c>
      <c r="N42" s="51">
        <v>2.8754100000000001E-3</v>
      </c>
      <c r="O42" s="44">
        <v>-1.2118000000000025E-4</v>
      </c>
      <c r="P42" s="33">
        <v>2764898.6365995798</v>
      </c>
      <c r="Q42" s="33"/>
      <c r="R42" s="33">
        <v>1349661.7514168981</v>
      </c>
      <c r="S42" s="33">
        <v>636498.94220446993</v>
      </c>
      <c r="T42" s="33">
        <v>4895727.8163455417</v>
      </c>
      <c r="U42" s="33">
        <v>0</v>
      </c>
      <c r="V42" s="33">
        <v>-608864.53799903998</v>
      </c>
      <c r="W42" s="33">
        <v>-3089269.1043224698</v>
      </c>
      <c r="X42" s="33"/>
      <c r="Y42" s="33">
        <v>-112918.632682186</v>
      </c>
      <c r="Z42" s="33">
        <v>2869872.4163220739</v>
      </c>
      <c r="AA42" s="33">
        <v>266080.76421258401</v>
      </c>
      <c r="AB42" s="33">
        <v>160720.32034377399</v>
      </c>
      <c r="AC42" s="33">
        <v>0</v>
      </c>
      <c r="AD42" s="33">
        <v>0</v>
      </c>
      <c r="AE42" s="33"/>
      <c r="AF42" s="33">
        <v>34461215.504996002</v>
      </c>
      <c r="AG42" s="33">
        <v>14798196.04604215</v>
      </c>
      <c r="AH42" s="27"/>
      <c r="AI42" s="33">
        <v>-25991944.095715921</v>
      </c>
      <c r="AJ42" s="33">
        <v>1095392.9302321621</v>
      </c>
      <c r="AK42" s="33">
        <v>3740014.5353114898</v>
      </c>
      <c r="AL42" s="33">
        <v>142978.72250276001</v>
      </c>
      <c r="AR42" s="33"/>
      <c r="AS42" s="33"/>
      <c r="AW42" s="12"/>
    </row>
    <row r="43" spans="1:49" s="28" customFormat="1" ht="12.75" x14ac:dyDescent="0.2">
      <c r="A43" s="27">
        <v>31</v>
      </c>
      <c r="B43" s="70" t="s">
        <v>471</v>
      </c>
      <c r="C43" s="70">
        <v>0</v>
      </c>
      <c r="D43" s="70" t="s">
        <v>597</v>
      </c>
      <c r="E43" s="70">
        <v>31</v>
      </c>
      <c r="F43" t="s">
        <v>260</v>
      </c>
      <c r="G43" t="s">
        <v>209</v>
      </c>
      <c r="H43">
        <v>0</v>
      </c>
      <c r="I43" s="33">
        <v>44704458.490000002</v>
      </c>
      <c r="J43" s="33">
        <v>9581478.8399999999</v>
      </c>
      <c r="K43" s="1">
        <v>0.21432937929766654</v>
      </c>
      <c r="L43" s="33">
        <v>-68568230.67660071</v>
      </c>
      <c r="M43" s="51">
        <v>7.9419599999999996E-3</v>
      </c>
      <c r="N43" s="51">
        <v>7.5482500000000003E-3</v>
      </c>
      <c r="O43" s="44">
        <v>3.9370999999999937E-4</v>
      </c>
      <c r="P43" s="33">
        <v>7972723.5473901592</v>
      </c>
      <c r="Q43" s="33"/>
      <c r="R43" s="33">
        <v>3891817.1842158958</v>
      </c>
      <c r="S43" s="33">
        <v>1835376.54409044</v>
      </c>
      <c r="T43" s="33">
        <v>14117076.093246983</v>
      </c>
      <c r="U43" s="33">
        <v>0</v>
      </c>
      <c r="V43" s="33">
        <v>-1755691.35700608</v>
      </c>
      <c r="W43" s="33">
        <v>-8908062.019426439</v>
      </c>
      <c r="X43" s="33"/>
      <c r="Y43" s="33">
        <v>-325606.526694072</v>
      </c>
      <c r="Z43" s="33">
        <v>8275420.6930914475</v>
      </c>
      <c r="AA43" s="33">
        <v>767257.19571196812</v>
      </c>
      <c r="AB43" s="33">
        <v>463445.08459984796</v>
      </c>
      <c r="AC43" s="33">
        <v>0</v>
      </c>
      <c r="AD43" s="33">
        <v>0</v>
      </c>
      <c r="AE43" s="33"/>
      <c r="AF43" s="33">
        <v>99370639.014192</v>
      </c>
      <c r="AG43" s="33">
        <v>42671338.657201797</v>
      </c>
      <c r="AH43" s="27"/>
      <c r="AI43" s="33">
        <v>-68231553.768153995</v>
      </c>
      <c r="AJ43" s="33">
        <v>-3558897.0998655143</v>
      </c>
      <c r="AK43" s="33">
        <v>10784519.02668348</v>
      </c>
      <c r="AL43" s="33">
        <v>412286.29960751999</v>
      </c>
      <c r="AR43" s="33"/>
      <c r="AS43" s="33"/>
      <c r="AW43" s="12"/>
    </row>
    <row r="44" spans="1:49" s="28" customFormat="1" ht="12.75" x14ac:dyDescent="0.2">
      <c r="A44" s="27">
        <v>32</v>
      </c>
      <c r="B44" s="70" t="s">
        <v>472</v>
      </c>
      <c r="C44" s="70">
        <v>0</v>
      </c>
      <c r="D44" s="70" t="s">
        <v>597</v>
      </c>
      <c r="E44" s="70">
        <v>32</v>
      </c>
      <c r="F44" t="s">
        <v>261</v>
      </c>
      <c r="G44" t="s">
        <v>209</v>
      </c>
      <c r="H44">
        <v>0</v>
      </c>
      <c r="I44" s="33">
        <v>151491293.09</v>
      </c>
      <c r="J44" s="33">
        <v>32518837.379999999</v>
      </c>
      <c r="K44" s="1">
        <v>0.21465812798020523</v>
      </c>
      <c r="L44" s="33">
        <v>-232715548.05064327</v>
      </c>
      <c r="M44" s="51">
        <v>2.6954430000000001E-2</v>
      </c>
      <c r="N44" s="51">
        <v>2.6844429999999999E-2</v>
      </c>
      <c r="O44" s="44">
        <v>1.1000000000000246E-4</v>
      </c>
      <c r="P44" s="33">
        <v>27058839.224508781</v>
      </c>
      <c r="Q44" s="33"/>
      <c r="R44" s="33">
        <v>13208542.206803419</v>
      </c>
      <c r="S44" s="33">
        <v>6229133.4357422702</v>
      </c>
      <c r="T44" s="33">
        <v>47912321.31112463</v>
      </c>
      <c r="U44" s="33">
        <v>0</v>
      </c>
      <c r="V44" s="33">
        <v>-5958687.7526486404</v>
      </c>
      <c r="W44" s="33">
        <v>-30233309.427180272</v>
      </c>
      <c r="X44" s="33"/>
      <c r="Y44" s="33">
        <v>-1105084.6807738261</v>
      </c>
      <c r="Z44" s="33">
        <v>28086171.145722833</v>
      </c>
      <c r="AA44" s="33">
        <v>2604014.6731807445</v>
      </c>
      <c r="AB44" s="33">
        <v>1572898.641102534</v>
      </c>
      <c r="AC44" s="33">
        <v>0</v>
      </c>
      <c r="AD44" s="33">
        <v>0</v>
      </c>
      <c r="AE44" s="33"/>
      <c r="AF44" s="33">
        <v>337256663.76603603</v>
      </c>
      <c r="AG44" s="33">
        <v>144823395.08658317</v>
      </c>
      <c r="AH44" s="27"/>
      <c r="AI44" s="33">
        <v>-242657194.57098615</v>
      </c>
      <c r="AJ44" s="33">
        <v>-994332.58232002216</v>
      </c>
      <c r="AK44" s="33">
        <v>36601866.943224095</v>
      </c>
      <c r="AL44" s="33">
        <v>1399269.4753851602</v>
      </c>
      <c r="AR44" s="33"/>
      <c r="AS44" s="33"/>
      <c r="AW44" s="12"/>
    </row>
    <row r="45" spans="1:49" s="28" customFormat="1" ht="12.75" x14ac:dyDescent="0.2">
      <c r="A45" s="27">
        <v>33</v>
      </c>
      <c r="B45" s="70" t="s">
        <v>473</v>
      </c>
      <c r="C45" s="70">
        <v>0</v>
      </c>
      <c r="D45" s="70" t="s">
        <v>597</v>
      </c>
      <c r="E45" s="70">
        <v>33</v>
      </c>
      <c r="F45" t="s">
        <v>262</v>
      </c>
      <c r="G45" t="s">
        <v>209</v>
      </c>
      <c r="H45">
        <v>0</v>
      </c>
      <c r="I45" s="33">
        <v>9941987.6799999997</v>
      </c>
      <c r="J45" s="33">
        <v>2138521.5499999998</v>
      </c>
      <c r="K45" s="1">
        <v>0.21510000000321866</v>
      </c>
      <c r="L45" s="33">
        <v>-15303950.160292381</v>
      </c>
      <c r="M45" s="51">
        <v>1.7725900000000001E-3</v>
      </c>
      <c r="N45" s="51">
        <v>1.72189E-3</v>
      </c>
      <c r="O45" s="44">
        <v>5.0700000000000094E-5</v>
      </c>
      <c r="P45" s="33">
        <v>1779456.2089041402</v>
      </c>
      <c r="Q45" s="33"/>
      <c r="R45" s="33">
        <v>868626.41244343412</v>
      </c>
      <c r="S45" s="33">
        <v>409643.22513451002</v>
      </c>
      <c r="T45" s="33">
        <v>3150832.7808410865</v>
      </c>
      <c r="U45" s="33">
        <v>0</v>
      </c>
      <c r="V45" s="33">
        <v>-391858.04795232002</v>
      </c>
      <c r="W45" s="33">
        <v>-1988217.2228285102</v>
      </c>
      <c r="X45" s="33"/>
      <c r="Y45" s="33">
        <v>-72673.102502738009</v>
      </c>
      <c r="Z45" s="33">
        <v>1847016.097583842</v>
      </c>
      <c r="AA45" s="33">
        <v>171246.44704167204</v>
      </c>
      <c r="AB45" s="33">
        <v>103437.705869942</v>
      </c>
      <c r="AC45" s="33">
        <v>0</v>
      </c>
      <c r="AD45" s="33">
        <v>0</v>
      </c>
      <c r="AE45" s="33"/>
      <c r="AF45" s="33">
        <v>22178832.556468002</v>
      </c>
      <c r="AG45" s="33">
        <v>9523944.7429059502</v>
      </c>
      <c r="AH45" s="27"/>
      <c r="AI45" s="33">
        <v>-15564830.274281681</v>
      </c>
      <c r="AJ45" s="33">
        <v>-458296.92657840083</v>
      </c>
      <c r="AK45" s="33">
        <v>2407029.3204081701</v>
      </c>
      <c r="AL45" s="33">
        <v>92019.422387080005</v>
      </c>
      <c r="AR45" s="33"/>
      <c r="AS45" s="33"/>
      <c r="AW45" s="12"/>
    </row>
    <row r="46" spans="1:49" s="28" customFormat="1" ht="12.75" x14ac:dyDescent="0.2">
      <c r="A46" s="27">
        <v>34</v>
      </c>
      <c r="B46" s="70" t="s">
        <v>474</v>
      </c>
      <c r="C46" s="70">
        <v>0</v>
      </c>
      <c r="D46" s="70" t="s">
        <v>597</v>
      </c>
      <c r="E46" s="70">
        <v>34</v>
      </c>
      <c r="F46" t="s">
        <v>263</v>
      </c>
      <c r="G46" t="s">
        <v>209</v>
      </c>
      <c r="H46">
        <v>0</v>
      </c>
      <c r="I46" s="33">
        <v>17914133.25</v>
      </c>
      <c r="J46" s="33">
        <v>3845877.22</v>
      </c>
      <c r="K46" s="1">
        <v>0.21468396859222871</v>
      </c>
      <c r="L46" s="33">
        <v>-27522400.736199602</v>
      </c>
      <c r="M46" s="51">
        <v>3.1878000000000002E-3</v>
      </c>
      <c r="N46" s="51">
        <v>2.8359499999999998E-3</v>
      </c>
      <c r="O46" s="44">
        <v>3.5185000000000034E-4</v>
      </c>
      <c r="P46" s="33">
        <v>3200148.0899388003</v>
      </c>
      <c r="Q46" s="33"/>
      <c r="R46" s="33">
        <v>1562125.0698622803</v>
      </c>
      <c r="S46" s="33">
        <v>736696.40079420002</v>
      </c>
      <c r="T46" s="33">
        <v>5666411.7132361205</v>
      </c>
      <c r="U46" s="33">
        <v>0</v>
      </c>
      <c r="V46" s="33">
        <v>-704711.79757440009</v>
      </c>
      <c r="W46" s="33">
        <v>-3575580.8522742004</v>
      </c>
      <c r="X46" s="33"/>
      <c r="Y46" s="33">
        <v>-130694.24748996002</v>
      </c>
      <c r="Z46" s="33">
        <v>3321646.80827364</v>
      </c>
      <c r="AA46" s="33">
        <v>307967.11246224004</v>
      </c>
      <c r="AB46" s="33">
        <v>186020.86143563999</v>
      </c>
      <c r="AC46" s="33">
        <v>0</v>
      </c>
      <c r="AD46" s="33">
        <v>0</v>
      </c>
      <c r="AE46" s="33"/>
      <c r="AF46" s="33">
        <v>39886088.956560001</v>
      </c>
      <c r="AG46" s="33">
        <v>17127723.303998999</v>
      </c>
      <c r="AH46" s="27"/>
      <c r="AI46" s="33">
        <v>-25635249.880276397</v>
      </c>
      <c r="AJ46" s="33">
        <v>-3180508.3553572032</v>
      </c>
      <c r="AK46" s="33">
        <v>4328766.4195314003</v>
      </c>
      <c r="AL46" s="33">
        <v>165486.38697360002</v>
      </c>
      <c r="AR46" s="33"/>
      <c r="AS46" s="33"/>
      <c r="AW46" s="12"/>
    </row>
    <row r="47" spans="1:49" s="28" customFormat="1" ht="12.75" x14ac:dyDescent="0.2">
      <c r="A47" s="27">
        <v>35</v>
      </c>
      <c r="B47" s="70" t="s">
        <v>475</v>
      </c>
      <c r="C47" s="70">
        <v>0</v>
      </c>
      <c r="D47" s="70" t="s">
        <v>597</v>
      </c>
      <c r="E47" s="70">
        <v>35</v>
      </c>
      <c r="F47" t="s">
        <v>264</v>
      </c>
      <c r="G47" t="s">
        <v>209</v>
      </c>
      <c r="H47">
        <v>0</v>
      </c>
      <c r="I47" s="33">
        <v>40888234.520000003</v>
      </c>
      <c r="J47" s="33">
        <v>8776425.8100000005</v>
      </c>
      <c r="K47" s="1">
        <v>0.21464428369258923</v>
      </c>
      <c r="L47" s="33">
        <v>-62806985.300082117</v>
      </c>
      <c r="M47" s="51">
        <v>7.2746599999999996E-3</v>
      </c>
      <c r="N47" s="51">
        <v>6.9699499999999999E-3</v>
      </c>
      <c r="O47" s="44">
        <v>3.047099999999997E-4</v>
      </c>
      <c r="P47" s="33">
        <v>7302838.7301443592</v>
      </c>
      <c r="Q47" s="33"/>
      <c r="R47" s="33">
        <v>3564818.6086719162</v>
      </c>
      <c r="S47" s="33">
        <v>1681164.38892074</v>
      </c>
      <c r="T47" s="33">
        <v>12930929.993666563</v>
      </c>
      <c r="U47" s="33">
        <v>0</v>
      </c>
      <c r="V47" s="33">
        <v>-1608174.51701568</v>
      </c>
      <c r="W47" s="33">
        <v>-8159588.1180767398</v>
      </c>
      <c r="X47" s="33"/>
      <c r="Y47" s="33">
        <v>-298248.38899721199</v>
      </c>
      <c r="Z47" s="33">
        <v>7580102.6319957068</v>
      </c>
      <c r="AA47" s="33">
        <v>702790.65008612804</v>
      </c>
      <c r="AB47" s="33">
        <v>424505.46453710797</v>
      </c>
      <c r="AC47" s="33">
        <v>0</v>
      </c>
      <c r="AD47" s="33">
        <v>0</v>
      </c>
      <c r="AE47" s="33"/>
      <c r="AF47" s="33">
        <v>91021311.214231998</v>
      </c>
      <c r="AG47" s="33">
        <v>39086004.0186553</v>
      </c>
      <c r="AH47" s="27"/>
      <c r="AI47" s="33">
        <v>-63004076.201284401</v>
      </c>
      <c r="AJ47" s="33">
        <v>-2754391.6468975171</v>
      </c>
      <c r="AK47" s="33">
        <v>9878381.3041935787</v>
      </c>
      <c r="AL47" s="33">
        <v>377645.14707991999</v>
      </c>
      <c r="AR47" s="33"/>
      <c r="AS47" s="33"/>
      <c r="AW47" s="12"/>
    </row>
    <row r="48" spans="1:49" s="28" customFormat="1" ht="12.75" x14ac:dyDescent="0.2">
      <c r="A48" s="27">
        <v>36</v>
      </c>
      <c r="B48" s="70" t="s">
        <v>476</v>
      </c>
      <c r="C48" s="70">
        <v>0</v>
      </c>
      <c r="D48" s="70" t="s">
        <v>597</v>
      </c>
      <c r="E48" s="70">
        <v>36</v>
      </c>
      <c r="F48" t="s">
        <v>265</v>
      </c>
      <c r="G48" t="s">
        <v>209</v>
      </c>
      <c r="H48">
        <v>0</v>
      </c>
      <c r="I48" s="33">
        <v>18602233.809999999</v>
      </c>
      <c r="J48" s="33">
        <v>3985245.72</v>
      </c>
      <c r="K48" s="1">
        <v>0.21423479355783887</v>
      </c>
      <c r="L48" s="33">
        <v>-28519761.84199224</v>
      </c>
      <c r="M48" s="51">
        <v>3.3033200000000002E-3</v>
      </c>
      <c r="N48" s="51">
        <v>3.1544799999999999E-3</v>
      </c>
      <c r="O48" s="44">
        <v>1.4884000000000034E-4</v>
      </c>
      <c r="P48" s="33">
        <v>3316115.5619727201</v>
      </c>
      <c r="Q48" s="33"/>
      <c r="R48" s="33">
        <v>1618733.6049242322</v>
      </c>
      <c r="S48" s="33">
        <v>763392.92134748003</v>
      </c>
      <c r="T48" s="33">
        <v>5871752.0360647291</v>
      </c>
      <c r="U48" s="33">
        <v>0</v>
      </c>
      <c r="V48" s="33">
        <v>-730249.25502336002</v>
      </c>
      <c r="W48" s="33">
        <v>-3705153.3160594804</v>
      </c>
      <c r="X48" s="33"/>
      <c r="Y48" s="33">
        <v>-135430.36627722401</v>
      </c>
      <c r="Z48" s="33">
        <v>3442017.170056616</v>
      </c>
      <c r="AA48" s="33">
        <v>319127.27333545603</v>
      </c>
      <c r="AB48" s="33">
        <v>192761.914799416</v>
      </c>
      <c r="AC48" s="33">
        <v>0</v>
      </c>
      <c r="AD48" s="33">
        <v>0</v>
      </c>
      <c r="AE48" s="33"/>
      <c r="AF48" s="33">
        <v>41331487.349264003</v>
      </c>
      <c r="AG48" s="33">
        <v>17748400.446880601</v>
      </c>
      <c r="AH48" s="27"/>
      <c r="AI48" s="33">
        <v>-28514565.857061759</v>
      </c>
      <c r="AJ48" s="33">
        <v>-1345422.3777500831</v>
      </c>
      <c r="AK48" s="33">
        <v>4485632.9408891601</v>
      </c>
      <c r="AL48" s="33">
        <v>171483.30880784002</v>
      </c>
      <c r="AR48" s="33"/>
      <c r="AS48" s="33"/>
      <c r="AW48" s="12"/>
    </row>
    <row r="49" spans="1:49" s="28" customFormat="1" ht="12.75" x14ac:dyDescent="0.2">
      <c r="A49" s="27">
        <v>37</v>
      </c>
      <c r="B49" s="70" t="s">
        <v>477</v>
      </c>
      <c r="C49" s="70">
        <v>0</v>
      </c>
      <c r="D49" s="70" t="s">
        <v>597</v>
      </c>
      <c r="E49" s="70">
        <v>37</v>
      </c>
      <c r="F49" t="s">
        <v>266</v>
      </c>
      <c r="G49" t="s">
        <v>209</v>
      </c>
      <c r="H49">
        <v>0</v>
      </c>
      <c r="I49" s="33">
        <v>109660592.7</v>
      </c>
      <c r="J49" s="33">
        <v>23522902.84</v>
      </c>
      <c r="K49" s="1">
        <v>0.21450643536417799</v>
      </c>
      <c r="L49" s="33">
        <v>-168337667.20694122</v>
      </c>
      <c r="M49" s="51">
        <v>1.9497819999999999E-2</v>
      </c>
      <c r="N49" s="51">
        <v>1.9658490000000001E-2</v>
      </c>
      <c r="O49" s="44">
        <v>-1.6067000000000164E-4</v>
      </c>
      <c r="P49" s="33">
        <v>19573345.702669717</v>
      </c>
      <c r="Q49" s="33"/>
      <c r="R49" s="33">
        <v>9554562.2152149323</v>
      </c>
      <c r="S49" s="33">
        <v>4505920.6403579796</v>
      </c>
      <c r="T49" s="33">
        <v>34657969.643820025</v>
      </c>
      <c r="U49" s="33">
        <v>0</v>
      </c>
      <c r="V49" s="33">
        <v>-4310290.4137593601</v>
      </c>
      <c r="W49" s="33">
        <v>-21869637.948769979</v>
      </c>
      <c r="X49" s="33"/>
      <c r="Y49" s="33">
        <v>-799376.65869712399</v>
      </c>
      <c r="Z49" s="33">
        <v>20316478.941995714</v>
      </c>
      <c r="AA49" s="33">
        <v>1883646.1900710561</v>
      </c>
      <c r="AB49" s="33">
        <v>1137775.6673935158</v>
      </c>
      <c r="AC49" s="33">
        <v>0</v>
      </c>
      <c r="AD49" s="33">
        <v>0</v>
      </c>
      <c r="AE49" s="33"/>
      <c r="AF49" s="33">
        <v>243958775.01066399</v>
      </c>
      <c r="AG49" s="33">
        <v>104759792.33050309</v>
      </c>
      <c r="AH49" s="27"/>
      <c r="AI49" s="33">
        <v>-177700701.14738089</v>
      </c>
      <c r="AJ49" s="33">
        <v>1452358.3272850548</v>
      </c>
      <c r="AK49" s="33">
        <v>26476412.720392659</v>
      </c>
      <c r="AL49" s="33">
        <v>1012178.8649418399</v>
      </c>
      <c r="AR49" s="33"/>
      <c r="AS49" s="33"/>
      <c r="AW49" s="12"/>
    </row>
    <row r="50" spans="1:49" s="28" customFormat="1" ht="12.75" x14ac:dyDescent="0.2">
      <c r="A50" s="27">
        <v>38</v>
      </c>
      <c r="B50" s="70" t="s">
        <v>478</v>
      </c>
      <c r="C50" s="70">
        <v>0</v>
      </c>
      <c r="D50" s="70" t="s">
        <v>597</v>
      </c>
      <c r="E50" s="70">
        <v>38</v>
      </c>
      <c r="F50" t="s">
        <v>267</v>
      </c>
      <c r="G50" t="s">
        <v>209</v>
      </c>
      <c r="H50">
        <v>0</v>
      </c>
      <c r="I50" s="33">
        <v>35026188.299999997</v>
      </c>
      <c r="J50" s="33">
        <v>7524826.0499999998</v>
      </c>
      <c r="K50" s="1">
        <v>0.21483428300989293</v>
      </c>
      <c r="L50" s="33">
        <v>-53850161.096632861</v>
      </c>
      <c r="M50" s="51">
        <v>6.2372299999999999E-3</v>
      </c>
      <c r="N50" s="51">
        <v>6.0364800000000003E-3</v>
      </c>
      <c r="O50" s="44">
        <v>2.0074999999999954E-4</v>
      </c>
      <c r="P50" s="33">
        <v>6261390.1973175798</v>
      </c>
      <c r="Q50" s="33"/>
      <c r="R50" s="33">
        <v>3056444.3658626983</v>
      </c>
      <c r="S50" s="33">
        <v>1441415.67599147</v>
      </c>
      <c r="T50" s="33">
        <v>11086866.531823743</v>
      </c>
      <c r="U50" s="33">
        <v>0</v>
      </c>
      <c r="V50" s="33">
        <v>-1378834.79678304</v>
      </c>
      <c r="W50" s="33">
        <v>-6995959.6459094696</v>
      </c>
      <c r="X50" s="33"/>
      <c r="Y50" s="33">
        <v>-255715.56599278603</v>
      </c>
      <c r="Z50" s="33">
        <v>6499113.8471574737</v>
      </c>
      <c r="AA50" s="33">
        <v>602566.5703189841</v>
      </c>
      <c r="AB50" s="33">
        <v>363967.28074917395</v>
      </c>
      <c r="AC50" s="33">
        <v>0</v>
      </c>
      <c r="AD50" s="33">
        <v>0</v>
      </c>
      <c r="AE50" s="33"/>
      <c r="AF50" s="33">
        <v>78040877.916595995</v>
      </c>
      <c r="AG50" s="33">
        <v>33511998.752557151</v>
      </c>
      <c r="AH50" s="27"/>
      <c r="AI50" s="33">
        <v>-54566079.513845764</v>
      </c>
      <c r="AJ50" s="33">
        <v>-1814656.9627339959</v>
      </c>
      <c r="AK50" s="33">
        <v>8469637.9242404904</v>
      </c>
      <c r="AL50" s="33">
        <v>323789.65349876002</v>
      </c>
      <c r="AR50" s="33"/>
      <c r="AS50" s="33"/>
      <c r="AW50" s="12"/>
    </row>
    <row r="51" spans="1:49" s="28" customFormat="1" ht="12.75" x14ac:dyDescent="0.2">
      <c r="A51" s="27">
        <v>39</v>
      </c>
      <c r="B51" s="70" t="s">
        <v>479</v>
      </c>
      <c r="C51" s="70">
        <v>0</v>
      </c>
      <c r="D51" s="70" t="s">
        <v>597</v>
      </c>
      <c r="E51" s="70">
        <v>39</v>
      </c>
      <c r="F51" t="s">
        <v>268</v>
      </c>
      <c r="G51" t="s">
        <v>209</v>
      </c>
      <c r="H51">
        <v>0</v>
      </c>
      <c r="I51" s="33">
        <v>15615691.859999999</v>
      </c>
      <c r="J51" s="33">
        <v>3354563.47</v>
      </c>
      <c r="K51" s="1">
        <v>0.21482003487740442</v>
      </c>
      <c r="L51" s="33">
        <v>-24006340.224305101</v>
      </c>
      <c r="M51" s="51">
        <v>2.7805500000000001E-3</v>
      </c>
      <c r="N51" s="51">
        <v>2.8043600000000001E-3</v>
      </c>
      <c r="O51" s="44">
        <v>-2.3809999999999977E-5</v>
      </c>
      <c r="P51" s="33">
        <v>2791320.5883303001</v>
      </c>
      <c r="Q51" s="33"/>
      <c r="R51" s="33">
        <v>1362559.40241093</v>
      </c>
      <c r="S51" s="33">
        <v>642581.45969895006</v>
      </c>
      <c r="T51" s="33">
        <v>4942512.4189844709</v>
      </c>
      <c r="U51" s="33">
        <v>0</v>
      </c>
      <c r="V51" s="33">
        <v>-614682.97532640002</v>
      </c>
      <c r="W51" s="33">
        <v>-3118790.8083289503</v>
      </c>
      <c r="X51" s="33"/>
      <c r="Y51" s="33">
        <v>-113997.70683801001</v>
      </c>
      <c r="Z51" s="33">
        <v>2897297.51952609</v>
      </c>
      <c r="AA51" s="33">
        <v>268623.48784644005</v>
      </c>
      <c r="AB51" s="33">
        <v>162256.19746058999</v>
      </c>
      <c r="AC51" s="33">
        <v>0</v>
      </c>
      <c r="AD51" s="33">
        <v>0</v>
      </c>
      <c r="AE51" s="33"/>
      <c r="AF51" s="33">
        <v>34790534.113860004</v>
      </c>
      <c r="AG51" s="33">
        <v>14939610.713637751</v>
      </c>
      <c r="AH51" s="27"/>
      <c r="AI51" s="33">
        <v>-25349695.641408321</v>
      </c>
      <c r="AJ51" s="33">
        <v>215227.80713671978</v>
      </c>
      <c r="AK51" s="33">
        <v>3775754.8992496501</v>
      </c>
      <c r="AL51" s="33">
        <v>144345.0571866</v>
      </c>
      <c r="AR51" s="33"/>
      <c r="AS51" s="33"/>
      <c r="AW51" s="12"/>
    </row>
    <row r="52" spans="1:49" s="28" customFormat="1" ht="12.75" x14ac:dyDescent="0.2">
      <c r="A52" s="27">
        <v>40</v>
      </c>
      <c r="B52" s="70" t="s">
        <v>480</v>
      </c>
      <c r="C52" s="70">
        <v>0</v>
      </c>
      <c r="D52" s="70" t="s">
        <v>597</v>
      </c>
      <c r="E52" s="70">
        <v>40</v>
      </c>
      <c r="F52" t="s">
        <v>269</v>
      </c>
      <c r="G52" t="s">
        <v>209</v>
      </c>
      <c r="H52">
        <v>0</v>
      </c>
      <c r="I52" s="33">
        <v>145996338.53</v>
      </c>
      <c r="J52" s="33">
        <v>31399999.079999998</v>
      </c>
      <c r="K52" s="1">
        <v>0.21507388059288748</v>
      </c>
      <c r="L52" s="33">
        <v>-224708772.46285731</v>
      </c>
      <c r="M52" s="51">
        <v>2.6027040000000001E-2</v>
      </c>
      <c r="N52" s="51">
        <v>2.533378E-2</v>
      </c>
      <c r="O52" s="44">
        <v>6.932600000000011E-4</v>
      </c>
      <c r="P52" s="33">
        <v>26127856.936683841</v>
      </c>
      <c r="Q52" s="33"/>
      <c r="R52" s="33">
        <v>12754091.121873505</v>
      </c>
      <c r="S52" s="33">
        <v>6014814.8225505603</v>
      </c>
      <c r="T52" s="33">
        <v>46263857.304995619</v>
      </c>
      <c r="U52" s="33">
        <v>0</v>
      </c>
      <c r="V52" s="33">
        <v>-5753674.05230592</v>
      </c>
      <c r="W52" s="33">
        <v>-29193106.802614562</v>
      </c>
      <c r="X52" s="33"/>
      <c r="Y52" s="33">
        <v>-1067063.3061017282</v>
      </c>
      <c r="Z52" s="33">
        <v>27119842.632790752</v>
      </c>
      <c r="AA52" s="33">
        <v>2514421.3422232326</v>
      </c>
      <c r="AB52" s="33">
        <v>1518781.730792352</v>
      </c>
      <c r="AC52" s="33">
        <v>0</v>
      </c>
      <c r="AD52" s="33">
        <v>0</v>
      </c>
      <c r="AE52" s="33"/>
      <c r="AF52" s="33">
        <v>325653062.52460802</v>
      </c>
      <c r="AG52" s="33">
        <v>139840623.48394319</v>
      </c>
      <c r="AH52" s="27"/>
      <c r="AI52" s="33">
        <v>-229001844.43024337</v>
      </c>
      <c r="AJ52" s="33">
        <v>-6266645.5092651304</v>
      </c>
      <c r="AK52" s="33">
        <v>35342548.70186352</v>
      </c>
      <c r="AL52" s="33">
        <v>1351126.4236204801</v>
      </c>
      <c r="AR52" s="33"/>
      <c r="AS52" s="33"/>
      <c r="AW52" s="12"/>
    </row>
    <row r="53" spans="1:49" s="28" customFormat="1" ht="12.75" x14ac:dyDescent="0.2">
      <c r="A53" s="27">
        <v>41</v>
      </c>
      <c r="B53" s="70" t="s">
        <v>481</v>
      </c>
      <c r="C53" s="70">
        <v>0</v>
      </c>
      <c r="D53" s="70" t="s">
        <v>597</v>
      </c>
      <c r="E53" s="70">
        <v>41</v>
      </c>
      <c r="F53" t="s">
        <v>270</v>
      </c>
      <c r="G53" t="s">
        <v>209</v>
      </c>
      <c r="H53">
        <v>0</v>
      </c>
      <c r="I53" s="33">
        <v>16346918.27</v>
      </c>
      <c r="J53" s="33">
        <v>3511085.77</v>
      </c>
      <c r="K53" s="1">
        <v>0.21478579093672803</v>
      </c>
      <c r="L53" s="33">
        <v>-25126472.061783779</v>
      </c>
      <c r="M53" s="51">
        <v>2.9102899999999998E-3</v>
      </c>
      <c r="N53" s="51">
        <v>2.9336100000000001E-3</v>
      </c>
      <c r="O53" s="44">
        <v>-2.3320000000000285E-5</v>
      </c>
      <c r="P53" s="33">
        <v>2921563.14218834</v>
      </c>
      <c r="Q53" s="33"/>
      <c r="R53" s="33">
        <v>1426136.1972424539</v>
      </c>
      <c r="S53" s="33">
        <v>672564.20360980998</v>
      </c>
      <c r="T53" s="33">
        <v>5173129.2254576664</v>
      </c>
      <c r="U53" s="33">
        <v>0</v>
      </c>
      <c r="V53" s="33">
        <v>-643363.98060191993</v>
      </c>
      <c r="W53" s="33">
        <v>-3264313.06812381</v>
      </c>
      <c r="X53" s="33"/>
      <c r="Y53" s="33">
        <v>-119316.820856878</v>
      </c>
      <c r="Z53" s="33">
        <v>3032484.9393471018</v>
      </c>
      <c r="AA53" s="33">
        <v>281157.41505983204</v>
      </c>
      <c r="AB53" s="33">
        <v>169827.04461620198</v>
      </c>
      <c r="AC53" s="33">
        <v>0</v>
      </c>
      <c r="AD53" s="33">
        <v>0</v>
      </c>
      <c r="AE53" s="33"/>
      <c r="AF53" s="33">
        <v>36413854.642508</v>
      </c>
      <c r="AG53" s="33">
        <v>15636690.461884448</v>
      </c>
      <c r="AH53" s="27"/>
      <c r="AI53" s="33">
        <v>-26518036.425634321</v>
      </c>
      <c r="AJ53" s="33">
        <v>210798.50745184257</v>
      </c>
      <c r="AK53" s="33">
        <v>3951930.9941332699</v>
      </c>
      <c r="AL53" s="33">
        <v>151080.17351947998</v>
      </c>
      <c r="AR53" s="33"/>
      <c r="AS53" s="33"/>
      <c r="AW53" s="12"/>
    </row>
    <row r="54" spans="1:49" s="28" customFormat="1" ht="12.75" x14ac:dyDescent="0.2">
      <c r="A54" s="27">
        <v>42</v>
      </c>
      <c r="B54" s="70" t="s">
        <v>482</v>
      </c>
      <c r="C54" s="70">
        <v>0</v>
      </c>
      <c r="D54" s="70" t="s">
        <v>597</v>
      </c>
      <c r="E54" s="70">
        <v>42</v>
      </c>
      <c r="F54" t="s">
        <v>271</v>
      </c>
      <c r="G54" t="s">
        <v>209</v>
      </c>
      <c r="H54">
        <v>0</v>
      </c>
      <c r="I54" s="33">
        <v>15874929.43</v>
      </c>
      <c r="J54" s="33">
        <v>3410916.11</v>
      </c>
      <c r="K54" s="1">
        <v>0.21486181245972316</v>
      </c>
      <c r="L54" s="33">
        <v>-24409618.766995318</v>
      </c>
      <c r="M54" s="51">
        <v>2.8272599999999998E-3</v>
      </c>
      <c r="N54" s="51">
        <v>3.1158100000000001E-3</v>
      </c>
      <c r="O54" s="44">
        <v>-2.8855000000000026E-4</v>
      </c>
      <c r="P54" s="33">
        <v>2838211.5216639601</v>
      </c>
      <c r="Q54" s="33"/>
      <c r="R54" s="33">
        <v>1385448.812666676</v>
      </c>
      <c r="S54" s="33">
        <v>653376.07946213998</v>
      </c>
      <c r="T54" s="33">
        <v>5025540.8684246037</v>
      </c>
      <c r="U54" s="33">
        <v>0</v>
      </c>
      <c r="V54" s="33">
        <v>-625008.93306047993</v>
      </c>
      <c r="W54" s="33">
        <v>-3171182.8597781397</v>
      </c>
      <c r="X54" s="33"/>
      <c r="Y54" s="33">
        <v>-115912.73547853201</v>
      </c>
      <c r="Z54" s="33">
        <v>2945968.7418155875</v>
      </c>
      <c r="AA54" s="33">
        <v>273136.049432208</v>
      </c>
      <c r="AB54" s="33">
        <v>164981.91251098798</v>
      </c>
      <c r="AC54" s="33">
        <v>0</v>
      </c>
      <c r="AD54" s="33">
        <v>0</v>
      </c>
      <c r="AE54" s="33"/>
      <c r="AF54" s="33">
        <v>35374974.547752</v>
      </c>
      <c r="AG54" s="33">
        <v>15190578.7654383</v>
      </c>
      <c r="AH54" s="27"/>
      <c r="AI54" s="33">
        <v>-28165012.75744072</v>
      </c>
      <c r="AJ54" s="33">
        <v>2608315.1511676023</v>
      </c>
      <c r="AK54" s="33">
        <v>3839183.18190738</v>
      </c>
      <c r="AL54" s="33">
        <v>146769.88595112</v>
      </c>
      <c r="AR54" s="33"/>
      <c r="AS54" s="33"/>
      <c r="AW54" s="12"/>
    </row>
    <row r="55" spans="1:49" s="28" customFormat="1" ht="12.75" x14ac:dyDescent="0.2">
      <c r="A55" s="27">
        <v>43</v>
      </c>
      <c r="B55" s="70" t="s">
        <v>483</v>
      </c>
      <c r="C55" s="70">
        <v>0</v>
      </c>
      <c r="D55" s="70" t="s">
        <v>597</v>
      </c>
      <c r="E55" s="70">
        <v>43</v>
      </c>
      <c r="F55" t="s">
        <v>272</v>
      </c>
      <c r="G55" t="s">
        <v>209</v>
      </c>
      <c r="H55">
        <v>0</v>
      </c>
      <c r="I55" s="33">
        <v>29795101.030000001</v>
      </c>
      <c r="J55" s="33">
        <v>6408926.2300000004</v>
      </c>
      <c r="K55" s="1">
        <v>0.21509999994787735</v>
      </c>
      <c r="L55" s="33">
        <v>-45864365.317426138</v>
      </c>
      <c r="M55" s="51">
        <v>5.31227E-3</v>
      </c>
      <c r="N55" s="51">
        <v>5.3933899999999996E-3</v>
      </c>
      <c r="O55" s="44">
        <v>-8.111999999999963E-5</v>
      </c>
      <c r="P55" s="33">
        <v>5332847.3222094197</v>
      </c>
      <c r="Q55" s="33"/>
      <c r="R55" s="33">
        <v>2603184.0595010021</v>
      </c>
      <c r="S55" s="33">
        <v>1227658.63261403</v>
      </c>
      <c r="T55" s="33">
        <v>9442721.9247985594</v>
      </c>
      <c r="U55" s="33">
        <v>0</v>
      </c>
      <c r="V55" s="33">
        <v>-1174358.28499296</v>
      </c>
      <c r="W55" s="33">
        <v>-5958482.61939603</v>
      </c>
      <c r="X55" s="33"/>
      <c r="Y55" s="33">
        <v>-217793.81708811401</v>
      </c>
      <c r="Z55" s="33">
        <v>5535317.3631306253</v>
      </c>
      <c r="AA55" s="33">
        <v>513207.99690061604</v>
      </c>
      <c r="AB55" s="33">
        <v>309992.17064392596</v>
      </c>
      <c r="AC55" s="33">
        <v>0</v>
      </c>
      <c r="AD55" s="33">
        <v>0</v>
      </c>
      <c r="AE55" s="33"/>
      <c r="AF55" s="33">
        <v>66467681.090804003</v>
      </c>
      <c r="AG55" s="33">
        <v>28542283.291340351</v>
      </c>
      <c r="AH55" s="27"/>
      <c r="AI55" s="33">
        <v>-48752940.055989675</v>
      </c>
      <c r="AJ55" s="33">
        <v>733275.08252543665</v>
      </c>
      <c r="AK55" s="33">
        <v>7213619.4201280102</v>
      </c>
      <c r="AL55" s="33">
        <v>275772.74889524002</v>
      </c>
      <c r="AR55" s="33"/>
      <c r="AS55" s="33"/>
      <c r="AW55" s="12"/>
    </row>
    <row r="56" spans="1:49" s="28" customFormat="1" ht="12.75" x14ac:dyDescent="0.2">
      <c r="A56" s="27">
        <v>44</v>
      </c>
      <c r="B56" s="70" t="s">
        <v>484</v>
      </c>
      <c r="C56" s="70">
        <v>0</v>
      </c>
      <c r="D56" s="70" t="s">
        <v>597</v>
      </c>
      <c r="E56" s="70">
        <v>44</v>
      </c>
      <c r="F56" t="s">
        <v>273</v>
      </c>
      <c r="G56" t="s">
        <v>209</v>
      </c>
      <c r="H56">
        <v>0</v>
      </c>
      <c r="I56" s="33">
        <v>48246373.759999998</v>
      </c>
      <c r="J56" s="33">
        <v>10369409.880000001</v>
      </c>
      <c r="K56" s="1">
        <v>0.2149262021552602</v>
      </c>
      <c r="L56" s="33">
        <v>-74206964.331415743</v>
      </c>
      <c r="M56" s="51">
        <v>8.5950699999999998E-3</v>
      </c>
      <c r="N56" s="51">
        <v>7.9122199999999993E-3</v>
      </c>
      <c r="O56" s="44">
        <v>6.8285000000000047E-4</v>
      </c>
      <c r="P56" s="33">
        <v>8628363.3990182206</v>
      </c>
      <c r="Q56" s="33"/>
      <c r="R56" s="33">
        <v>4211862.2009602822</v>
      </c>
      <c r="S56" s="33">
        <v>1986309.4088632299</v>
      </c>
      <c r="T56" s="33">
        <v>15277999.035097679</v>
      </c>
      <c r="U56" s="33">
        <v>0</v>
      </c>
      <c r="V56" s="33">
        <v>-1900071.28112736</v>
      </c>
      <c r="W56" s="33">
        <v>-9640619.7741252296</v>
      </c>
      <c r="X56" s="33"/>
      <c r="Y56" s="33">
        <v>-352382.89910707402</v>
      </c>
      <c r="Z56" s="33">
        <v>8955952.955765266</v>
      </c>
      <c r="AA56" s="33">
        <v>830352.87323885609</v>
      </c>
      <c r="AB56" s="33">
        <v>501556.66149056598</v>
      </c>
      <c r="AC56" s="33">
        <v>0</v>
      </c>
      <c r="AD56" s="33">
        <v>0</v>
      </c>
      <c r="AE56" s="33"/>
      <c r="AF56" s="33">
        <v>107542420.041364</v>
      </c>
      <c r="AG56" s="33">
        <v>46180431.877314351</v>
      </c>
      <c r="AH56" s="27"/>
      <c r="AI56" s="33">
        <v>-71521619.495308638</v>
      </c>
      <c r="AJ56" s="33">
        <v>-6172545.4894292038</v>
      </c>
      <c r="AK56" s="33">
        <v>11671387.91314441</v>
      </c>
      <c r="AL56" s="33">
        <v>446190.81500884</v>
      </c>
      <c r="AR56" s="33"/>
      <c r="AS56" s="33"/>
      <c r="AW56" s="12"/>
    </row>
    <row r="57" spans="1:49" s="28" customFormat="1" ht="12.75" x14ac:dyDescent="0.2">
      <c r="A57" s="27">
        <v>45</v>
      </c>
      <c r="B57" s="70" t="s">
        <v>485</v>
      </c>
      <c r="C57" s="70">
        <v>0</v>
      </c>
      <c r="D57" s="70" t="s">
        <v>597</v>
      </c>
      <c r="E57" s="70">
        <v>45</v>
      </c>
      <c r="F57" t="s">
        <v>274</v>
      </c>
      <c r="G57" t="s">
        <v>209</v>
      </c>
      <c r="H57">
        <v>0</v>
      </c>
      <c r="I57" s="33">
        <v>100917871.17</v>
      </c>
      <c r="J57" s="33">
        <v>21693466.82</v>
      </c>
      <c r="K57" s="1">
        <v>0.21496159766843009</v>
      </c>
      <c r="L57" s="33">
        <v>-155245575.96019647</v>
      </c>
      <c r="M57" s="51">
        <v>1.7981420000000001E-2</v>
      </c>
      <c r="N57" s="51">
        <v>1.6470200000000001E-2</v>
      </c>
      <c r="O57" s="44">
        <v>1.5112200000000006E-3</v>
      </c>
      <c r="P57" s="33">
        <v>18051071.85751532</v>
      </c>
      <c r="Q57" s="33"/>
      <c r="R57" s="33">
        <v>8811477.1860602926</v>
      </c>
      <c r="S57" s="33">
        <v>4155482.5883583804</v>
      </c>
      <c r="T57" s="33">
        <v>31962522.400595471</v>
      </c>
      <c r="U57" s="33">
        <v>0</v>
      </c>
      <c r="V57" s="33">
        <v>-3975067.0716921603</v>
      </c>
      <c r="W57" s="33">
        <v>-20168775.032530382</v>
      </c>
      <c r="X57" s="33"/>
      <c r="Y57" s="33">
        <v>-737206.89996264409</v>
      </c>
      <c r="Z57" s="33">
        <v>18736409.546153396</v>
      </c>
      <c r="AA57" s="33">
        <v>1737149.7570019364</v>
      </c>
      <c r="AB57" s="33">
        <v>1049287.671195196</v>
      </c>
      <c r="AC57" s="33">
        <v>0</v>
      </c>
      <c r="AD57" s="33">
        <v>0</v>
      </c>
      <c r="AE57" s="33"/>
      <c r="AF57" s="33">
        <v>224985418.68538401</v>
      </c>
      <c r="AG57" s="33">
        <v>96612330.250641108</v>
      </c>
      <c r="AH57" s="27"/>
      <c r="AI57" s="33">
        <v>-148880513.61206239</v>
      </c>
      <c r="AJ57" s="33">
        <v>-13660502.591396645</v>
      </c>
      <c r="AK57" s="33">
        <v>24417268.044259463</v>
      </c>
      <c r="AL57" s="33">
        <v>933458.8833850401</v>
      </c>
      <c r="AR57" s="33"/>
      <c r="AS57" s="33"/>
      <c r="AW57" s="12"/>
    </row>
    <row r="58" spans="1:49" s="28" customFormat="1" ht="12.75" x14ac:dyDescent="0.2">
      <c r="A58" s="27">
        <v>46</v>
      </c>
      <c r="B58" s="70" t="s">
        <v>486</v>
      </c>
      <c r="C58" s="70">
        <v>0</v>
      </c>
      <c r="D58" s="70" t="s">
        <v>597</v>
      </c>
      <c r="E58" s="70">
        <v>46</v>
      </c>
      <c r="F58" t="s">
        <v>275</v>
      </c>
      <c r="G58" t="s">
        <v>209</v>
      </c>
      <c r="H58">
        <v>0</v>
      </c>
      <c r="I58" s="33">
        <v>6968046.8099999996</v>
      </c>
      <c r="J58" s="33">
        <v>1498826.87</v>
      </c>
      <c r="K58" s="1">
        <v>0.21510000016776584</v>
      </c>
      <c r="L58" s="33">
        <v>-10726121.39363352</v>
      </c>
      <c r="M58" s="51">
        <v>1.2423600000000001E-3</v>
      </c>
      <c r="N58" s="51">
        <v>1.1905900000000001E-3</v>
      </c>
      <c r="O58" s="44">
        <v>5.1770000000000028E-5</v>
      </c>
      <c r="P58" s="33">
        <v>1247172.3386085602</v>
      </c>
      <c r="Q58" s="33"/>
      <c r="R58" s="33">
        <v>608796.56872893602</v>
      </c>
      <c r="S58" s="33">
        <v>287107.76726604003</v>
      </c>
      <c r="T58" s="33">
        <v>2208332.7862651441</v>
      </c>
      <c r="U58" s="33">
        <v>0</v>
      </c>
      <c r="V58" s="33">
        <v>-274642.62150528003</v>
      </c>
      <c r="W58" s="33">
        <v>-1393487.2412420402</v>
      </c>
      <c r="X58" s="33"/>
      <c r="Y58" s="33">
        <v>-50934.596057352006</v>
      </c>
      <c r="Z58" s="33">
        <v>1294523.2225129681</v>
      </c>
      <c r="AA58" s="33">
        <v>120021.96556828803</v>
      </c>
      <c r="AB58" s="33">
        <v>72496.667737368</v>
      </c>
      <c r="AC58" s="33">
        <v>0</v>
      </c>
      <c r="AD58" s="33">
        <v>0</v>
      </c>
      <c r="AE58" s="33"/>
      <c r="AF58" s="33">
        <v>15544539.016272001</v>
      </c>
      <c r="AG58" s="33">
        <v>6675073.1927838009</v>
      </c>
      <c r="AH58" s="27"/>
      <c r="AI58" s="33">
        <v>-10762203.901676081</v>
      </c>
      <c r="AJ58" s="33">
        <v>-467969.07078824023</v>
      </c>
      <c r="AK58" s="33">
        <v>1687021.2212086802</v>
      </c>
      <c r="AL58" s="33">
        <v>64493.904172320006</v>
      </c>
      <c r="AR58" s="33"/>
      <c r="AS58" s="33"/>
      <c r="AW58" s="12"/>
    </row>
    <row r="59" spans="1:49" s="28" customFormat="1" ht="12.75" x14ac:dyDescent="0.2">
      <c r="A59" s="27">
        <v>47</v>
      </c>
      <c r="B59" s="70" t="s">
        <v>487</v>
      </c>
      <c r="C59" s="70">
        <v>0</v>
      </c>
      <c r="D59" s="70" t="s">
        <v>597</v>
      </c>
      <c r="E59" s="70">
        <v>47</v>
      </c>
      <c r="F59" t="s">
        <v>276</v>
      </c>
      <c r="G59" t="s">
        <v>209</v>
      </c>
      <c r="H59">
        <v>0</v>
      </c>
      <c r="I59" s="33">
        <v>29313930.359999999</v>
      </c>
      <c r="J59" s="33">
        <v>6305426.4199999999</v>
      </c>
      <c r="K59" s="1">
        <v>0.21509999998512652</v>
      </c>
      <c r="L59" s="33">
        <v>-45123683.104251362</v>
      </c>
      <c r="M59" s="51">
        <v>5.2264800000000004E-3</v>
      </c>
      <c r="N59" s="51">
        <v>4.9420000000000002E-3</v>
      </c>
      <c r="O59" s="44">
        <v>2.8448000000000015E-4</v>
      </c>
      <c r="P59" s="33">
        <v>5246725.0106980801</v>
      </c>
      <c r="Q59" s="33"/>
      <c r="R59" s="33">
        <v>2561144.1856872481</v>
      </c>
      <c r="S59" s="33">
        <v>1207832.6760847201</v>
      </c>
      <c r="T59" s="33">
        <v>9290227.5835981928</v>
      </c>
      <c r="U59" s="33">
        <v>0</v>
      </c>
      <c r="V59" s="33">
        <v>-1155393.0973670401</v>
      </c>
      <c r="W59" s="33">
        <v>-5862256.6700527202</v>
      </c>
      <c r="X59" s="33"/>
      <c r="Y59" s="33">
        <v>-214276.57651713604</v>
      </c>
      <c r="Z59" s="33">
        <v>5445925.2809166238</v>
      </c>
      <c r="AA59" s="33">
        <v>504919.9930803841</v>
      </c>
      <c r="AB59" s="33">
        <v>304985.98151582398</v>
      </c>
      <c r="AC59" s="33">
        <v>0</v>
      </c>
      <c r="AD59" s="33">
        <v>0</v>
      </c>
      <c r="AE59" s="33"/>
      <c r="AF59" s="33">
        <v>65394267.585696004</v>
      </c>
      <c r="AG59" s="33">
        <v>28081342.397228401</v>
      </c>
      <c r="AH59" s="27"/>
      <c r="AI59" s="33">
        <v>-44672651.107504003</v>
      </c>
      <c r="AJ59" s="33">
        <v>-2571524.8456217614</v>
      </c>
      <c r="AK59" s="33">
        <v>7097123.7581882402</v>
      </c>
      <c r="AL59" s="33">
        <v>271319.18306976004</v>
      </c>
      <c r="AR59" s="33"/>
      <c r="AS59" s="33"/>
      <c r="AW59" s="12"/>
    </row>
    <row r="60" spans="1:49" s="28" customFormat="1" ht="12.75" x14ac:dyDescent="0.2">
      <c r="A60" s="27">
        <v>48</v>
      </c>
      <c r="B60" s="70" t="s">
        <v>488</v>
      </c>
      <c r="C60" s="70">
        <v>0</v>
      </c>
      <c r="D60" s="70" t="s">
        <v>597</v>
      </c>
      <c r="E60" s="70">
        <v>48</v>
      </c>
      <c r="F60" t="s">
        <v>277</v>
      </c>
      <c r="G60" t="s">
        <v>209</v>
      </c>
      <c r="H60">
        <v>0</v>
      </c>
      <c r="I60" s="33">
        <v>37909494.939999998</v>
      </c>
      <c r="J60" s="33">
        <v>8154332.3600000003</v>
      </c>
      <c r="K60" s="1">
        <v>0.21509999995795251</v>
      </c>
      <c r="L60" s="33">
        <v>-58355121.721559644</v>
      </c>
      <c r="M60" s="51">
        <v>6.7590200000000001E-3</v>
      </c>
      <c r="N60" s="51">
        <v>6.6787799999999996E-3</v>
      </c>
      <c r="O60" s="44">
        <v>8.0240000000000519E-5</v>
      </c>
      <c r="P60" s="33">
        <v>6785201.3748849202</v>
      </c>
      <c r="Q60" s="33"/>
      <c r="R60" s="33">
        <v>3312138.3366900524</v>
      </c>
      <c r="S60" s="33">
        <v>1562000.6609247799</v>
      </c>
      <c r="T60" s="33">
        <v>12014364.169018509</v>
      </c>
      <c r="U60" s="33">
        <v>0</v>
      </c>
      <c r="V60" s="33">
        <v>-1494184.4325369601</v>
      </c>
      <c r="W60" s="33">
        <v>-7581222.9412567802</v>
      </c>
      <c r="X60" s="33"/>
      <c r="Y60" s="33">
        <v>-277108.047138964</v>
      </c>
      <c r="Z60" s="33">
        <v>7042812.3502282761</v>
      </c>
      <c r="AA60" s="33">
        <v>652975.67992801615</v>
      </c>
      <c r="AB60" s="33">
        <v>394415.81117407599</v>
      </c>
      <c r="AC60" s="33">
        <v>0</v>
      </c>
      <c r="AD60" s="33">
        <v>0</v>
      </c>
      <c r="AE60" s="33"/>
      <c r="AF60" s="33">
        <v>84569569.288903996</v>
      </c>
      <c r="AG60" s="33">
        <v>36315523.046049103</v>
      </c>
      <c r="AH60" s="27"/>
      <c r="AI60" s="33">
        <v>-60372077.85588336</v>
      </c>
      <c r="AJ60" s="33">
        <v>-725320.42186688469</v>
      </c>
      <c r="AK60" s="33">
        <v>9178185.2076482605</v>
      </c>
      <c r="AL60" s="33">
        <v>350877.03095624002</v>
      </c>
      <c r="AR60" s="33"/>
      <c r="AS60" s="33"/>
      <c r="AW60" s="12"/>
    </row>
    <row r="61" spans="1:49" s="28" customFormat="1" ht="12.75" x14ac:dyDescent="0.2">
      <c r="A61" s="27">
        <v>49</v>
      </c>
      <c r="B61" s="70" t="s">
        <v>489</v>
      </c>
      <c r="C61" s="70">
        <v>0</v>
      </c>
      <c r="D61" s="70" t="s">
        <v>597</v>
      </c>
      <c r="E61" s="70">
        <v>49</v>
      </c>
      <c r="F61" t="s">
        <v>278</v>
      </c>
      <c r="G61" t="s">
        <v>209</v>
      </c>
      <c r="H61">
        <v>0</v>
      </c>
      <c r="I61" s="33">
        <v>68790627.689999998</v>
      </c>
      <c r="J61" s="33">
        <v>14784951.08</v>
      </c>
      <c r="K61" s="1">
        <v>0.21492682326765961</v>
      </c>
      <c r="L61" s="33">
        <v>-105806009.51821411</v>
      </c>
      <c r="M61" s="51">
        <v>1.225505E-2</v>
      </c>
      <c r="N61" s="51">
        <v>1.299151E-2</v>
      </c>
      <c r="O61" s="44">
        <v>-7.3645999999999955E-4</v>
      </c>
      <c r="P61" s="33">
        <v>12302520.4999073</v>
      </c>
      <c r="Q61" s="33"/>
      <c r="R61" s="33">
        <v>6005370.7376296306</v>
      </c>
      <c r="S61" s="33">
        <v>2832125.9886294501</v>
      </c>
      <c r="T61" s="33">
        <v>21783725.097651772</v>
      </c>
      <c r="U61" s="33">
        <v>0</v>
      </c>
      <c r="V61" s="33">
        <v>-2709165.6675024</v>
      </c>
      <c r="W61" s="33">
        <v>-13745819.09895945</v>
      </c>
      <c r="X61" s="33"/>
      <c r="Y61" s="33">
        <v>-502435.70415391005</v>
      </c>
      <c r="Z61" s="33">
        <v>12769605.281929189</v>
      </c>
      <c r="AA61" s="33">
        <v>1183936.3704060402</v>
      </c>
      <c r="AB61" s="33">
        <v>715131.11171868991</v>
      </c>
      <c r="AC61" s="33">
        <v>0</v>
      </c>
      <c r="AD61" s="33">
        <v>0</v>
      </c>
      <c r="AE61" s="33"/>
      <c r="AF61" s="33">
        <v>153336474.83126</v>
      </c>
      <c r="AG61" s="33">
        <v>65845130.019660249</v>
      </c>
      <c r="AH61" s="27"/>
      <c r="AI61" s="33">
        <v>-117435288.05941911</v>
      </c>
      <c r="AJ61" s="33">
        <v>6657147.0325035155</v>
      </c>
      <c r="AK61" s="33">
        <v>16641335.37539315</v>
      </c>
      <c r="AL61" s="33">
        <v>636189.20468059997</v>
      </c>
      <c r="AR61" s="33"/>
      <c r="AS61" s="33"/>
      <c r="AW61" s="12"/>
    </row>
    <row r="62" spans="1:49" s="28" customFormat="1" ht="12.75" x14ac:dyDescent="0.2">
      <c r="A62" s="27">
        <v>50</v>
      </c>
      <c r="B62" s="70" t="s">
        <v>490</v>
      </c>
      <c r="C62" s="70">
        <v>0</v>
      </c>
      <c r="D62" s="70" t="s">
        <v>597</v>
      </c>
      <c r="E62" s="70">
        <v>50</v>
      </c>
      <c r="F62" t="s">
        <v>279</v>
      </c>
      <c r="G62" t="s">
        <v>209</v>
      </c>
      <c r="H62">
        <v>0</v>
      </c>
      <c r="I62" s="33">
        <v>46843957.549999997</v>
      </c>
      <c r="J62" s="33">
        <v>10071225.6</v>
      </c>
      <c r="K62" s="1">
        <v>0.21499519098595032</v>
      </c>
      <c r="L62" s="33">
        <v>-72072981.085927799</v>
      </c>
      <c r="M62" s="51">
        <v>8.3479000000000001E-3</v>
      </c>
      <c r="N62" s="51">
        <v>8.3889399999999992E-3</v>
      </c>
      <c r="O62" s="44">
        <v>-4.1039999999999133E-5</v>
      </c>
      <c r="P62" s="33">
        <v>8380235.9746534005</v>
      </c>
      <c r="Q62" s="33"/>
      <c r="R62" s="33">
        <v>4090740.9093115404</v>
      </c>
      <c r="S62" s="33">
        <v>1929188.7459031001</v>
      </c>
      <c r="T62" s="33">
        <v>14838646.822549662</v>
      </c>
      <c r="U62" s="33">
        <v>0</v>
      </c>
      <c r="V62" s="33">
        <v>-1845430.5837792</v>
      </c>
      <c r="W62" s="33">
        <v>-9363382.7080431003</v>
      </c>
      <c r="X62" s="33"/>
      <c r="Y62" s="33">
        <v>-342249.35962778004</v>
      </c>
      <c r="Z62" s="33">
        <v>8698404.9786020201</v>
      </c>
      <c r="AA62" s="33">
        <v>806474.26379432005</v>
      </c>
      <c r="AB62" s="33">
        <v>487133.30484301999</v>
      </c>
      <c r="AC62" s="33">
        <v>0</v>
      </c>
      <c r="AD62" s="33">
        <v>0</v>
      </c>
      <c r="AE62" s="33"/>
      <c r="AF62" s="33">
        <v>104449802.99908</v>
      </c>
      <c r="AG62" s="33">
        <v>44852412.751569502</v>
      </c>
      <c r="AH62" s="27"/>
      <c r="AI62" s="33">
        <v>-75830876.119341269</v>
      </c>
      <c r="AJ62" s="33">
        <v>370976.44707647216</v>
      </c>
      <c r="AK62" s="33">
        <v>11335751.6762677</v>
      </c>
      <c r="AL62" s="33">
        <v>433359.62413479999</v>
      </c>
      <c r="AR62" s="33"/>
      <c r="AS62" s="33"/>
      <c r="AW62" s="12"/>
    </row>
    <row r="63" spans="1:49" s="28" customFormat="1" ht="12.75" x14ac:dyDescent="0.2">
      <c r="A63" s="27">
        <v>51</v>
      </c>
      <c r="B63" s="70" t="s">
        <v>491</v>
      </c>
      <c r="C63" s="70">
        <v>0</v>
      </c>
      <c r="D63" s="70" t="s">
        <v>597</v>
      </c>
      <c r="E63" s="70">
        <v>51</v>
      </c>
      <c r="F63" t="s">
        <v>280</v>
      </c>
      <c r="G63" t="s">
        <v>209</v>
      </c>
      <c r="H63">
        <v>0</v>
      </c>
      <c r="I63" s="33">
        <v>46651641.350000001</v>
      </c>
      <c r="J63" s="33">
        <v>10033075.449999999</v>
      </c>
      <c r="K63" s="1">
        <v>0.21506371822435352</v>
      </c>
      <c r="L63" s="33">
        <v>-71799984.564414963</v>
      </c>
      <c r="M63" s="51">
        <v>8.3162800000000005E-3</v>
      </c>
      <c r="N63" s="51">
        <v>8.05932E-3</v>
      </c>
      <c r="O63" s="44">
        <v>2.5696000000000052E-4</v>
      </c>
      <c r="P63" s="33">
        <v>8348493.4931288809</v>
      </c>
      <c r="Q63" s="33"/>
      <c r="R63" s="33">
        <v>4075246.0869547282</v>
      </c>
      <c r="S63" s="33">
        <v>1921881.4053569201</v>
      </c>
      <c r="T63" s="33">
        <v>14782441.308285113</v>
      </c>
      <c r="U63" s="33">
        <v>0</v>
      </c>
      <c r="V63" s="33">
        <v>-1838440.50063744</v>
      </c>
      <c r="W63" s="33">
        <v>-9327916.2840049211</v>
      </c>
      <c r="X63" s="33"/>
      <c r="Y63" s="33">
        <v>-340952.99470349605</v>
      </c>
      <c r="Z63" s="33">
        <v>8665457.3432178646</v>
      </c>
      <c r="AA63" s="33">
        <v>803419.51754422416</v>
      </c>
      <c r="AB63" s="33">
        <v>485288.15155906399</v>
      </c>
      <c r="AC63" s="33">
        <v>0</v>
      </c>
      <c r="AD63" s="33">
        <v>0</v>
      </c>
      <c r="AE63" s="33"/>
      <c r="AF63" s="33">
        <v>104054170.232656</v>
      </c>
      <c r="AG63" s="33">
        <v>44682521.7261374</v>
      </c>
      <c r="AH63" s="27"/>
      <c r="AI63" s="33">
        <v>-72851313.339483842</v>
      </c>
      <c r="AJ63" s="33">
        <v>-2322760.9122995245</v>
      </c>
      <c r="AK63" s="33">
        <v>11292814.35454564</v>
      </c>
      <c r="AL63" s="33">
        <v>431718.15366736002</v>
      </c>
      <c r="AR63" s="33"/>
      <c r="AS63" s="33"/>
      <c r="AW63" s="12"/>
    </row>
    <row r="64" spans="1:49" s="28" customFormat="1" ht="12.75" x14ac:dyDescent="0.2">
      <c r="A64" s="27">
        <v>52</v>
      </c>
      <c r="B64" s="70" t="s">
        <v>492</v>
      </c>
      <c r="C64" s="70">
        <v>0</v>
      </c>
      <c r="D64" s="70" t="s">
        <v>597</v>
      </c>
      <c r="E64" s="70">
        <v>52</v>
      </c>
      <c r="F64" t="s">
        <v>281</v>
      </c>
      <c r="G64" t="s">
        <v>209</v>
      </c>
      <c r="H64">
        <v>0</v>
      </c>
      <c r="I64" s="33">
        <v>270865861.10000002</v>
      </c>
      <c r="J64" s="33">
        <v>58223418.520000003</v>
      </c>
      <c r="K64" s="1">
        <v>0.21495295968104561</v>
      </c>
      <c r="L64" s="33">
        <v>-416665991.65363002</v>
      </c>
      <c r="M64" s="51">
        <v>4.8260610000000002E-2</v>
      </c>
      <c r="N64" s="51">
        <v>4.7649280000000002E-2</v>
      </c>
      <c r="O64" s="44">
        <v>6.1133000000000021E-4</v>
      </c>
      <c r="P64" s="33">
        <v>48447549.69282306</v>
      </c>
      <c r="Q64" s="33"/>
      <c r="R64" s="33">
        <v>23649259.290998887</v>
      </c>
      <c r="S64" s="33">
        <v>11152963.70134029</v>
      </c>
      <c r="T64" s="33">
        <v>85784706.001606196</v>
      </c>
      <c r="U64" s="33">
        <v>0</v>
      </c>
      <c r="V64" s="33">
        <v>-10668743.71828128</v>
      </c>
      <c r="W64" s="33">
        <v>-54131285.850766294</v>
      </c>
      <c r="X64" s="33"/>
      <c r="Y64" s="33">
        <v>-1978600.9496695022</v>
      </c>
      <c r="Z64" s="33">
        <v>50286938.067582317</v>
      </c>
      <c r="AA64" s="33">
        <v>4662362.9799128892</v>
      </c>
      <c r="AB64" s="33">
        <v>2816199.336724218</v>
      </c>
      <c r="AC64" s="33">
        <v>0</v>
      </c>
      <c r="AD64" s="33">
        <v>0</v>
      </c>
      <c r="AE64" s="33"/>
      <c r="AF64" s="33">
        <v>603841829.33617198</v>
      </c>
      <c r="AG64" s="33">
        <v>259299320.71090007</v>
      </c>
      <c r="AH64" s="27"/>
      <c r="AI64" s="33">
        <v>-430720287.52807939</v>
      </c>
      <c r="AJ64" s="33">
        <v>-5526048.5231789621</v>
      </c>
      <c r="AK64" s="33">
        <v>65533881.659483433</v>
      </c>
      <c r="AL64" s="33">
        <v>2505324.66969132</v>
      </c>
      <c r="AR64" s="33"/>
      <c r="AS64" s="33"/>
      <c r="AW64" s="12"/>
    </row>
    <row r="65" spans="1:49" s="28" customFormat="1" ht="12.75" x14ac:dyDescent="0.2">
      <c r="A65" s="27">
        <v>53</v>
      </c>
      <c r="B65" s="70" t="s">
        <v>493</v>
      </c>
      <c r="C65" s="70">
        <v>0</v>
      </c>
      <c r="D65" s="70" t="s">
        <v>597</v>
      </c>
      <c r="E65" s="70">
        <v>53</v>
      </c>
      <c r="F65" t="s">
        <v>282</v>
      </c>
      <c r="G65" t="s">
        <v>209</v>
      </c>
      <c r="H65">
        <v>0</v>
      </c>
      <c r="I65" s="33">
        <v>123003036.01000001</v>
      </c>
      <c r="J65" s="33">
        <v>26418989.66</v>
      </c>
      <c r="K65" s="1">
        <v>0.21478323232486851</v>
      </c>
      <c r="L65" s="33">
        <v>-189063041.6467647</v>
      </c>
      <c r="M65" s="51">
        <v>2.189835E-2</v>
      </c>
      <c r="N65" s="51">
        <v>2.1526759999999999E-2</v>
      </c>
      <c r="O65" s="44">
        <v>3.715900000000015E-4</v>
      </c>
      <c r="P65" s="33">
        <v>21983174.266049102</v>
      </c>
      <c r="Q65" s="33"/>
      <c r="R65" s="33">
        <v>10730899.53059121</v>
      </c>
      <c r="S65" s="33">
        <v>5060679.9762631496</v>
      </c>
      <c r="T65" s="33">
        <v>38924984.923942596</v>
      </c>
      <c r="U65" s="33">
        <v>0</v>
      </c>
      <c r="V65" s="33">
        <v>-4840964.1735407999</v>
      </c>
      <c r="W65" s="33">
        <v>-24562181.114373151</v>
      </c>
      <c r="X65" s="33"/>
      <c r="Y65" s="33">
        <v>-897794.2074539701</v>
      </c>
      <c r="Z65" s="33">
        <v>22817800.484333731</v>
      </c>
      <c r="AA65" s="33">
        <v>2115556.6902526803</v>
      </c>
      <c r="AB65" s="33">
        <v>1277856.18013023</v>
      </c>
      <c r="AC65" s="33">
        <v>0</v>
      </c>
      <c r="AD65" s="33">
        <v>0</v>
      </c>
      <c r="AE65" s="33"/>
      <c r="AF65" s="33">
        <v>273994458.90641999</v>
      </c>
      <c r="AG65" s="33">
        <v>117657594.45828675</v>
      </c>
      <c r="AH65" s="27"/>
      <c r="AI65" s="33">
        <v>-194588716.9071171</v>
      </c>
      <c r="AJ65" s="33">
        <v>-3358945.8569480935</v>
      </c>
      <c r="AK65" s="33">
        <v>29736132.16737105</v>
      </c>
      <c r="AL65" s="33">
        <v>1136796.1673202</v>
      </c>
      <c r="AR65" s="33"/>
      <c r="AS65" s="33"/>
      <c r="AW65" s="12"/>
    </row>
    <row r="66" spans="1:49" s="28" customFormat="1" ht="12.75" x14ac:dyDescent="0.2">
      <c r="A66" s="27">
        <v>54</v>
      </c>
      <c r="B66" s="70" t="s">
        <v>494</v>
      </c>
      <c r="C66" s="70">
        <v>0</v>
      </c>
      <c r="D66" s="70" t="s">
        <v>597</v>
      </c>
      <c r="E66" s="70">
        <v>54</v>
      </c>
      <c r="F66" t="s">
        <v>283</v>
      </c>
      <c r="G66" t="s">
        <v>209</v>
      </c>
      <c r="H66">
        <v>0</v>
      </c>
      <c r="I66" s="33">
        <v>2349107.96</v>
      </c>
      <c r="J66" s="33">
        <v>505293.12</v>
      </c>
      <c r="K66" s="1">
        <v>0.21509999906517707</v>
      </c>
      <c r="L66" s="33">
        <v>-3616038.3651240603</v>
      </c>
      <c r="M66" s="51">
        <v>4.1883000000000003E-4</v>
      </c>
      <c r="N66" s="51">
        <v>5.5206999999999999E-4</v>
      </c>
      <c r="O66" s="44">
        <v>-1.3323999999999996E-4</v>
      </c>
      <c r="P66" s="33">
        <v>420452.35727118002</v>
      </c>
      <c r="Q66" s="33"/>
      <c r="R66" s="33">
        <v>205240.24186285803</v>
      </c>
      <c r="S66" s="33">
        <v>96791.063913870006</v>
      </c>
      <c r="T66" s="33">
        <v>744483.09738838207</v>
      </c>
      <c r="U66" s="33">
        <v>0</v>
      </c>
      <c r="V66" s="33">
        <v>-92588.757819840001</v>
      </c>
      <c r="W66" s="33">
        <v>-469778.69639187003</v>
      </c>
      <c r="X66" s="33"/>
      <c r="Y66" s="33">
        <v>-17171.300481906001</v>
      </c>
      <c r="Z66" s="33">
        <v>436415.50056755403</v>
      </c>
      <c r="AA66" s="33">
        <v>40462.345728264008</v>
      </c>
      <c r="AB66" s="33">
        <v>24440.403223254001</v>
      </c>
      <c r="AC66" s="33">
        <v>0</v>
      </c>
      <c r="AD66" s="33">
        <v>0</v>
      </c>
      <c r="AE66" s="33"/>
      <c r="AF66" s="33">
        <v>5240445.020916</v>
      </c>
      <c r="AG66" s="33">
        <v>2250330.7457851502</v>
      </c>
      <c r="AH66" s="27"/>
      <c r="AI66" s="33">
        <v>-4990374.4429218397</v>
      </c>
      <c r="AJ66" s="33">
        <v>1204407.9388028798</v>
      </c>
      <c r="AK66" s="33">
        <v>568736.19408129004</v>
      </c>
      <c r="AL66" s="33">
        <v>21742.47551796</v>
      </c>
      <c r="AR66" s="33"/>
      <c r="AS66" s="33"/>
      <c r="AW66" s="12"/>
    </row>
    <row r="67" spans="1:49" s="28" customFormat="1" ht="12.75" x14ac:dyDescent="0.2">
      <c r="A67" s="27">
        <v>55</v>
      </c>
      <c r="B67" s="70" t="s">
        <v>495</v>
      </c>
      <c r="C67" s="70">
        <v>0</v>
      </c>
      <c r="D67" s="70" t="s">
        <v>597</v>
      </c>
      <c r="E67" s="70">
        <v>55</v>
      </c>
      <c r="F67" t="s">
        <v>284</v>
      </c>
      <c r="G67" t="s">
        <v>209</v>
      </c>
      <c r="H67">
        <v>0</v>
      </c>
      <c r="I67" s="33">
        <v>88466314.609999999</v>
      </c>
      <c r="J67" s="33">
        <v>19022334.75</v>
      </c>
      <c r="K67" s="1">
        <v>0.21502347909324759</v>
      </c>
      <c r="L67" s="33">
        <v>-136130121.23468354</v>
      </c>
      <c r="M67" s="51">
        <v>1.5767360000000001E-2</v>
      </c>
      <c r="N67" s="51">
        <v>1.538633E-2</v>
      </c>
      <c r="O67" s="44">
        <v>3.8103000000000095E-4</v>
      </c>
      <c r="P67" s="33">
        <v>15828435.594258562</v>
      </c>
      <c r="Q67" s="33"/>
      <c r="R67" s="33">
        <v>7726516.1997439368</v>
      </c>
      <c r="S67" s="33">
        <v>3643816.2249910403</v>
      </c>
      <c r="T67" s="33">
        <v>28026963.231950149</v>
      </c>
      <c r="U67" s="33">
        <v>0</v>
      </c>
      <c r="V67" s="33">
        <v>-3485615.3487052801</v>
      </c>
      <c r="W67" s="33">
        <v>-17685385.063967042</v>
      </c>
      <c r="X67" s="33"/>
      <c r="Y67" s="33">
        <v>-646434.29641235212</v>
      </c>
      <c r="Z67" s="33">
        <v>16429387.357707968</v>
      </c>
      <c r="AA67" s="33">
        <v>1523253.7581882882</v>
      </c>
      <c r="AB67" s="33">
        <v>920088.42768236797</v>
      </c>
      <c r="AC67" s="33">
        <v>0</v>
      </c>
      <c r="AD67" s="33">
        <v>0</v>
      </c>
      <c r="AE67" s="33"/>
      <c r="AF67" s="33">
        <v>197282867.04627201</v>
      </c>
      <c r="AG67" s="33">
        <v>84716412.3579088</v>
      </c>
      <c r="AH67" s="27"/>
      <c r="AI67" s="33">
        <v>-139082993.10297897</v>
      </c>
      <c r="AJ67" s="33">
        <v>-3444277.6712853685</v>
      </c>
      <c r="AK67" s="33">
        <v>21410759.298783682</v>
      </c>
      <c r="AL67" s="33">
        <v>818521.68847232009</v>
      </c>
      <c r="AR67" s="33"/>
      <c r="AS67" s="33"/>
      <c r="AW67" s="12"/>
    </row>
    <row r="68" spans="1:49" s="28" customFormat="1" ht="12.75" x14ac:dyDescent="0.2">
      <c r="A68" s="27">
        <v>56</v>
      </c>
      <c r="B68" s="70" t="s">
        <v>496</v>
      </c>
      <c r="C68" s="70">
        <v>0</v>
      </c>
      <c r="D68" s="70" t="s">
        <v>597</v>
      </c>
      <c r="E68" s="70">
        <v>56</v>
      </c>
      <c r="F68" t="s">
        <v>285</v>
      </c>
      <c r="G68" t="s">
        <v>209</v>
      </c>
      <c r="H68">
        <v>0</v>
      </c>
      <c r="I68" s="33">
        <v>9694439.5399999991</v>
      </c>
      <c r="J68" s="33">
        <v>2078203.84</v>
      </c>
      <c r="K68" s="1">
        <v>0.21437070512691034</v>
      </c>
      <c r="L68" s="33">
        <v>-14872353.192853199</v>
      </c>
      <c r="M68" s="51">
        <v>1.7225999999999999E-3</v>
      </c>
      <c r="N68" s="51">
        <v>1.6486999999999999E-3</v>
      </c>
      <c r="O68" s="44">
        <v>7.3900000000000007E-5</v>
      </c>
      <c r="P68" s="33">
        <v>1729272.5703395999</v>
      </c>
      <c r="Q68" s="33"/>
      <c r="R68" s="33">
        <v>844129.69613675994</v>
      </c>
      <c r="S68" s="33">
        <v>398090.60167139996</v>
      </c>
      <c r="T68" s="33">
        <v>3061974.0313760401</v>
      </c>
      <c r="U68" s="33">
        <v>0</v>
      </c>
      <c r="V68" s="33">
        <v>-380806.99620479997</v>
      </c>
      <c r="W68" s="33">
        <v>-1932146.1748313999</v>
      </c>
      <c r="X68" s="33"/>
      <c r="Y68" s="33">
        <v>-70623.599575319997</v>
      </c>
      <c r="Z68" s="33">
        <v>1794927.1572658799</v>
      </c>
      <c r="AA68" s="33">
        <v>166417.01108208002</v>
      </c>
      <c r="AB68" s="33">
        <v>100520.58971987999</v>
      </c>
      <c r="AC68" s="33">
        <v>0</v>
      </c>
      <c r="AD68" s="33">
        <v>0</v>
      </c>
      <c r="AE68" s="33"/>
      <c r="AF68" s="33">
        <v>21553352.417519998</v>
      </c>
      <c r="AG68" s="33">
        <v>9255353.5866329987</v>
      </c>
      <c r="AH68" s="27"/>
      <c r="AI68" s="33">
        <v>-14903237.531554399</v>
      </c>
      <c r="AJ68" s="33">
        <v>-668010.70757680002</v>
      </c>
      <c r="AK68" s="33">
        <v>2339147.0714237997</v>
      </c>
      <c r="AL68" s="33">
        <v>89424.320911199989</v>
      </c>
      <c r="AR68" s="33"/>
      <c r="AS68" s="33"/>
      <c r="AW68" s="12"/>
    </row>
    <row r="69" spans="1:49" s="28" customFormat="1" ht="12.75" x14ac:dyDescent="0.2">
      <c r="A69" s="27">
        <v>57</v>
      </c>
      <c r="B69" s="70" t="s">
        <v>497</v>
      </c>
      <c r="C69" s="70">
        <v>0</v>
      </c>
      <c r="D69" s="70" t="s">
        <v>597</v>
      </c>
      <c r="E69" s="70">
        <v>57</v>
      </c>
      <c r="F69" t="s">
        <v>286</v>
      </c>
      <c r="G69" t="s">
        <v>209</v>
      </c>
      <c r="H69">
        <v>0</v>
      </c>
      <c r="I69" s="33">
        <v>48313078.350000001</v>
      </c>
      <c r="J69" s="33">
        <v>10385231.98</v>
      </c>
      <c r="K69" s="1">
        <v>0.21495695026437908</v>
      </c>
      <c r="L69" s="33">
        <v>-74320151.693750754</v>
      </c>
      <c r="M69" s="51">
        <v>8.60818E-3</v>
      </c>
      <c r="N69" s="51">
        <v>8.5817099999999993E-3</v>
      </c>
      <c r="O69" s="44">
        <v>2.647000000000066E-5</v>
      </c>
      <c r="P69" s="33">
        <v>8641524.1812062804</v>
      </c>
      <c r="Q69" s="33"/>
      <c r="R69" s="33">
        <v>4218286.5248406678</v>
      </c>
      <c r="S69" s="33">
        <v>1989339.11267602</v>
      </c>
      <c r="T69" s="33">
        <v>15301302.459892374</v>
      </c>
      <c r="U69" s="33">
        <v>0</v>
      </c>
      <c r="V69" s="33">
        <v>-1902969.4465286401</v>
      </c>
      <c r="W69" s="33">
        <v>-9655324.5438640192</v>
      </c>
      <c r="X69" s="33"/>
      <c r="Y69" s="33">
        <v>-352920.38627207605</v>
      </c>
      <c r="Z69" s="33">
        <v>8969613.4080070835</v>
      </c>
      <c r="AA69" s="33">
        <v>831619.40465374407</v>
      </c>
      <c r="AB69" s="33">
        <v>502321.68234928395</v>
      </c>
      <c r="AC69" s="33">
        <v>0</v>
      </c>
      <c r="AD69" s="33">
        <v>0</v>
      </c>
      <c r="AE69" s="33"/>
      <c r="AF69" s="33">
        <v>107706453.740536</v>
      </c>
      <c r="AG69" s="33">
        <v>46250870.5662269</v>
      </c>
      <c r="AH69" s="27"/>
      <c r="AI69" s="33">
        <v>-77573398.772921517</v>
      </c>
      <c r="AJ69" s="33">
        <v>-239272.57685464597</v>
      </c>
      <c r="AK69" s="33">
        <v>11689190.19928534</v>
      </c>
      <c r="AL69" s="33">
        <v>446871.38673015998</v>
      </c>
      <c r="AR69" s="33"/>
      <c r="AS69" s="33"/>
      <c r="AW69" s="12"/>
    </row>
    <row r="70" spans="1:49" s="28" customFormat="1" ht="12.75" x14ac:dyDescent="0.2">
      <c r="A70" s="27">
        <v>58</v>
      </c>
      <c r="B70" s="70" t="s">
        <v>498</v>
      </c>
      <c r="C70" s="70">
        <v>0</v>
      </c>
      <c r="D70" s="70" t="s">
        <v>597</v>
      </c>
      <c r="E70" s="70">
        <v>58</v>
      </c>
      <c r="F70" t="s">
        <v>287</v>
      </c>
      <c r="G70" t="s">
        <v>209</v>
      </c>
      <c r="H70">
        <v>0</v>
      </c>
      <c r="I70" s="33">
        <v>47511693.909999996</v>
      </c>
      <c r="J70" s="33">
        <v>10211897.779999999</v>
      </c>
      <c r="K70" s="1">
        <v>0.21493440750279494</v>
      </c>
      <c r="L70" s="33">
        <v>-73079752.887749821</v>
      </c>
      <c r="M70" s="51">
        <v>8.4645099999999997E-3</v>
      </c>
      <c r="N70" s="51">
        <v>8.5978600000000006E-3</v>
      </c>
      <c r="O70" s="44">
        <v>-1.3335000000000083E-4</v>
      </c>
      <c r="P70" s="33">
        <v>8497297.6688524596</v>
      </c>
      <c r="Q70" s="33"/>
      <c r="R70" s="33">
        <v>4147883.579616026</v>
      </c>
      <c r="S70" s="33">
        <v>1956137.1640273898</v>
      </c>
      <c r="T70" s="33">
        <v>15045924.653618254</v>
      </c>
      <c r="U70" s="33">
        <v>0</v>
      </c>
      <c r="V70" s="33">
        <v>-1871209.00234848</v>
      </c>
      <c r="W70" s="33">
        <v>-9494177.7651933897</v>
      </c>
      <c r="X70" s="33"/>
      <c r="Y70" s="33">
        <v>-347030.16651648202</v>
      </c>
      <c r="Z70" s="33">
        <v>8819911.1064371374</v>
      </c>
      <c r="AA70" s="33">
        <v>817739.72743200813</v>
      </c>
      <c r="AB70" s="33">
        <v>493937.96406003798</v>
      </c>
      <c r="AC70" s="33">
        <v>0</v>
      </c>
      <c r="AD70" s="33">
        <v>0</v>
      </c>
      <c r="AE70" s="33"/>
      <c r="AF70" s="33">
        <v>105908839.58645199</v>
      </c>
      <c r="AG70" s="33">
        <v>45478946.352949552</v>
      </c>
      <c r="AH70" s="27"/>
      <c r="AI70" s="33">
        <v>-77719384.874780327</v>
      </c>
      <c r="AJ70" s="33">
        <v>1205402.2713852075</v>
      </c>
      <c r="AK70" s="33">
        <v>11494098.326679129</v>
      </c>
      <c r="AL70" s="33">
        <v>439413.13049811998</v>
      </c>
      <c r="AR70" s="33"/>
      <c r="AS70" s="33"/>
      <c r="AW70" s="12"/>
    </row>
    <row r="71" spans="1:49" s="28" customFormat="1" ht="12.75" x14ac:dyDescent="0.2">
      <c r="A71" s="27">
        <v>59</v>
      </c>
      <c r="B71" s="70" t="s">
        <v>499</v>
      </c>
      <c r="C71" s="70">
        <v>0</v>
      </c>
      <c r="D71" s="70" t="s">
        <v>597</v>
      </c>
      <c r="E71" s="70">
        <v>59</v>
      </c>
      <c r="F71" t="s">
        <v>288</v>
      </c>
      <c r="G71" t="s">
        <v>209</v>
      </c>
      <c r="H71">
        <v>0</v>
      </c>
      <c r="I71" s="33">
        <v>27504038.260000002</v>
      </c>
      <c r="J71" s="33">
        <v>5916118.6299999999</v>
      </c>
      <c r="K71" s="1">
        <v>0.21510000000996216</v>
      </c>
      <c r="L71" s="33">
        <v>-42337685.396250777</v>
      </c>
      <c r="M71" s="51">
        <v>4.9037899999999999E-3</v>
      </c>
      <c r="N71" s="51">
        <v>4.7329399999999997E-3</v>
      </c>
      <c r="O71" s="44">
        <v>1.7085000000000017E-4</v>
      </c>
      <c r="P71" s="33">
        <v>4922785.0561393397</v>
      </c>
      <c r="Q71" s="33"/>
      <c r="R71" s="33">
        <v>2403015.6522805542</v>
      </c>
      <c r="S71" s="33">
        <v>1133259.4401313099</v>
      </c>
      <c r="T71" s="33">
        <v>8716636.2680375669</v>
      </c>
      <c r="U71" s="33">
        <v>0</v>
      </c>
      <c r="V71" s="33">
        <v>-1084057.5524899201</v>
      </c>
      <c r="W71" s="33">
        <v>-5500312.9517453099</v>
      </c>
      <c r="X71" s="33"/>
      <c r="Y71" s="33">
        <v>-201046.84857857801</v>
      </c>
      <c r="Z71" s="33">
        <v>5109686.4301224016</v>
      </c>
      <c r="AA71" s="33">
        <v>473745.54439463204</v>
      </c>
      <c r="AB71" s="33">
        <v>286155.73125650198</v>
      </c>
      <c r="AC71" s="33">
        <v>0</v>
      </c>
      <c r="AD71" s="33">
        <v>0</v>
      </c>
      <c r="AE71" s="33"/>
      <c r="AF71" s="33">
        <v>61356736.358708002</v>
      </c>
      <c r="AG71" s="33">
        <v>26347562.036801949</v>
      </c>
      <c r="AH71" s="27"/>
      <c r="AI71" s="33">
        <v>-42782876.837869279</v>
      </c>
      <c r="AJ71" s="33">
        <v>-1544379.2880852015</v>
      </c>
      <c r="AK71" s="33">
        <v>6658937.6624737699</v>
      </c>
      <c r="AL71" s="33">
        <v>254567.56684148</v>
      </c>
      <c r="AR71" s="33"/>
      <c r="AS71" s="33"/>
      <c r="AW71" s="12"/>
    </row>
    <row r="72" spans="1:49" s="28" customFormat="1" ht="12.75" x14ac:dyDescent="0.2">
      <c r="A72" s="27">
        <v>60</v>
      </c>
      <c r="B72" s="70" t="s">
        <v>500</v>
      </c>
      <c r="C72" s="70">
        <v>0</v>
      </c>
      <c r="D72" s="70" t="s">
        <v>597</v>
      </c>
      <c r="E72" s="70">
        <v>60</v>
      </c>
      <c r="F72" t="s">
        <v>289</v>
      </c>
      <c r="G72" t="s">
        <v>209</v>
      </c>
      <c r="H72">
        <v>0</v>
      </c>
      <c r="I72" s="33">
        <v>32913966.780000001</v>
      </c>
      <c r="J72" s="33">
        <v>7065244.1299999999</v>
      </c>
      <c r="K72" s="1">
        <v>0.21465793464594363</v>
      </c>
      <c r="L72" s="33">
        <v>-50561252.339355782</v>
      </c>
      <c r="M72" s="51">
        <v>5.8562900000000001E-3</v>
      </c>
      <c r="N72" s="51">
        <v>5.9438299999999998E-3</v>
      </c>
      <c r="O72" s="44">
        <v>-8.7539999999999667E-5</v>
      </c>
      <c r="P72" s="33">
        <v>5878974.6087043397</v>
      </c>
      <c r="Q72" s="33"/>
      <c r="R72" s="33">
        <v>2869771.4490820542</v>
      </c>
      <c r="S72" s="33">
        <v>1353380.9414038099</v>
      </c>
      <c r="T72" s="33">
        <v>10409734.064906066</v>
      </c>
      <c r="U72" s="33">
        <v>0</v>
      </c>
      <c r="V72" s="33">
        <v>-1294622.20120992</v>
      </c>
      <c r="W72" s="33">
        <v>-6568680.0895178104</v>
      </c>
      <c r="X72" s="33"/>
      <c r="Y72" s="33">
        <v>-240097.68951407803</v>
      </c>
      <c r="Z72" s="33">
        <v>6102179.2417419022</v>
      </c>
      <c r="AA72" s="33">
        <v>565764.70325663208</v>
      </c>
      <c r="AB72" s="33">
        <v>341737.91035100201</v>
      </c>
      <c r="AC72" s="33">
        <v>0</v>
      </c>
      <c r="AD72" s="33">
        <v>0</v>
      </c>
      <c r="AE72" s="33"/>
      <c r="AF72" s="33">
        <v>73274516.561708003</v>
      </c>
      <c r="AG72" s="33">
        <v>31465247.100814451</v>
      </c>
      <c r="AH72" s="27"/>
      <c r="AI72" s="33">
        <v>-53728580.29791896</v>
      </c>
      <c r="AJ72" s="33">
        <v>791307.94778447703</v>
      </c>
      <c r="AK72" s="33">
        <v>7952353.1887312699</v>
      </c>
      <c r="AL72" s="33">
        <v>304014.13927148003</v>
      </c>
      <c r="AR72" s="33"/>
      <c r="AS72" s="33"/>
      <c r="AW72" s="12"/>
    </row>
    <row r="73" spans="1:49" s="28" customFormat="1" ht="12.75" x14ac:dyDescent="0.2">
      <c r="A73" s="27">
        <v>61</v>
      </c>
      <c r="B73" s="70" t="s">
        <v>501</v>
      </c>
      <c r="C73" s="70">
        <v>0</v>
      </c>
      <c r="D73" s="70" t="s">
        <v>597</v>
      </c>
      <c r="E73" s="70">
        <v>61</v>
      </c>
      <c r="F73" t="s">
        <v>290</v>
      </c>
      <c r="G73" t="s">
        <v>209</v>
      </c>
      <c r="H73">
        <v>0</v>
      </c>
      <c r="I73" s="33">
        <v>32747691.68</v>
      </c>
      <c r="J73" s="33">
        <v>7023398.8700000001</v>
      </c>
      <c r="K73" s="1">
        <v>0.2144700438318039</v>
      </c>
      <c r="L73" s="33">
        <v>-50261750.462971196</v>
      </c>
      <c r="M73" s="51">
        <v>5.8215999999999997E-3</v>
      </c>
      <c r="N73" s="51">
        <v>5.5124600000000003E-3</v>
      </c>
      <c r="O73" s="44">
        <v>3.0913999999999942E-4</v>
      </c>
      <c r="P73" s="33">
        <v>5844150.2353935996</v>
      </c>
      <c r="Q73" s="33"/>
      <c r="R73" s="33">
        <v>2852772.22746416</v>
      </c>
      <c r="S73" s="33">
        <v>1345364.1278823998</v>
      </c>
      <c r="T73" s="33">
        <v>10348071.53202064</v>
      </c>
      <c r="U73" s="33">
        <v>0</v>
      </c>
      <c r="V73" s="33">
        <v>-1286953.4477567999</v>
      </c>
      <c r="W73" s="33">
        <v>-6529770.2144423993</v>
      </c>
      <c r="X73" s="33"/>
      <c r="Y73" s="33">
        <v>-238675.45993712</v>
      </c>
      <c r="Z73" s="33">
        <v>6066032.705642079</v>
      </c>
      <c r="AA73" s="33">
        <v>562413.37032128009</v>
      </c>
      <c r="AB73" s="33">
        <v>339713.61030607997</v>
      </c>
      <c r="AC73" s="33">
        <v>0</v>
      </c>
      <c r="AD73" s="33">
        <v>0</v>
      </c>
      <c r="AE73" s="33"/>
      <c r="AF73" s="33">
        <v>72840471.632320002</v>
      </c>
      <c r="AG73" s="33">
        <v>31278861.279427998</v>
      </c>
      <c r="AH73" s="27"/>
      <c r="AI73" s="33">
        <v>-49829259.87941552</v>
      </c>
      <c r="AJ73" s="33">
        <v>-2794436.1318036746</v>
      </c>
      <c r="AK73" s="33">
        <v>7905247.0631607994</v>
      </c>
      <c r="AL73" s="33">
        <v>302213.29769919999</v>
      </c>
      <c r="AR73" s="33"/>
      <c r="AS73" s="33"/>
      <c r="AW73" s="12"/>
    </row>
    <row r="74" spans="1:49" s="28" customFormat="1" ht="12.75" x14ac:dyDescent="0.2">
      <c r="A74" s="27">
        <v>62</v>
      </c>
      <c r="B74" s="70" t="s">
        <v>502</v>
      </c>
      <c r="C74" s="70">
        <v>0</v>
      </c>
      <c r="D74" s="70" t="s">
        <v>597</v>
      </c>
      <c r="E74" s="70">
        <v>62</v>
      </c>
      <c r="F74" t="s">
        <v>291</v>
      </c>
      <c r="G74" t="s">
        <v>209</v>
      </c>
      <c r="H74">
        <v>0</v>
      </c>
      <c r="I74" s="33">
        <v>9463042.3599999994</v>
      </c>
      <c r="J74" s="33">
        <v>2031586.79</v>
      </c>
      <c r="K74" s="1">
        <v>0.2146864309291753</v>
      </c>
      <c r="L74" s="33">
        <v>-14538748.33544472</v>
      </c>
      <c r="M74" s="51">
        <v>1.68396E-3</v>
      </c>
      <c r="N74" s="51">
        <v>2.0163500000000001E-3</v>
      </c>
      <c r="O74" s="44">
        <v>-3.3239000000000012E-4</v>
      </c>
      <c r="P74" s="33">
        <v>1690482.8965221599</v>
      </c>
      <c r="Q74" s="33"/>
      <c r="R74" s="33">
        <v>825194.84680509602</v>
      </c>
      <c r="S74" s="33">
        <v>389160.94832844002</v>
      </c>
      <c r="T74" s="33">
        <v>2993290.2530337842</v>
      </c>
      <c r="U74" s="33">
        <v>0</v>
      </c>
      <c r="V74" s="33">
        <v>-372265.03502208</v>
      </c>
      <c r="W74" s="33">
        <v>-1888805.8008644399</v>
      </c>
      <c r="X74" s="33"/>
      <c r="Y74" s="33">
        <v>-69039.426878472004</v>
      </c>
      <c r="Z74" s="33">
        <v>1754664.771711048</v>
      </c>
      <c r="AA74" s="33">
        <v>162684.07638556801</v>
      </c>
      <c r="AB74" s="33">
        <v>98265.79139944799</v>
      </c>
      <c r="AC74" s="33">
        <v>0</v>
      </c>
      <c r="AD74" s="33">
        <v>0</v>
      </c>
      <c r="AE74" s="33"/>
      <c r="AF74" s="33">
        <v>21069884.672591999</v>
      </c>
      <c r="AG74" s="33">
        <v>9047744.8193117995</v>
      </c>
      <c r="AH74" s="27"/>
      <c r="AI74" s="33">
        <v>-18226568.203281201</v>
      </c>
      <c r="AJ74" s="33">
        <v>3004601.882157681</v>
      </c>
      <c r="AK74" s="33">
        <v>2286677.1754294802</v>
      </c>
      <c r="AL74" s="33">
        <v>87418.425311519997</v>
      </c>
      <c r="AR74" s="33"/>
      <c r="AS74" s="33"/>
      <c r="AW74" s="12"/>
    </row>
    <row r="75" spans="1:49" s="28" customFormat="1" ht="12.75" x14ac:dyDescent="0.2">
      <c r="A75" s="27">
        <v>63</v>
      </c>
      <c r="B75" s="70" t="s">
        <v>503</v>
      </c>
      <c r="C75" s="70">
        <v>0</v>
      </c>
      <c r="D75" s="70" t="s">
        <v>597</v>
      </c>
      <c r="E75" s="70">
        <v>63</v>
      </c>
      <c r="F75" t="s">
        <v>292</v>
      </c>
      <c r="G75" t="s">
        <v>209</v>
      </c>
      <c r="H75">
        <v>0</v>
      </c>
      <c r="I75" s="33">
        <v>19441676.390000001</v>
      </c>
      <c r="J75" s="33">
        <v>4170162.2</v>
      </c>
      <c r="K75" s="1">
        <v>0.2144960195996761</v>
      </c>
      <c r="L75" s="33">
        <v>-29843043.842380378</v>
      </c>
      <c r="M75" s="51">
        <v>3.4565899999999998E-3</v>
      </c>
      <c r="N75" s="51">
        <v>3.5765100000000002E-3</v>
      </c>
      <c r="O75" s="44">
        <v>-1.1992000000000036E-4</v>
      </c>
      <c r="P75" s="33">
        <v>3469979.2603681399</v>
      </c>
      <c r="Q75" s="33"/>
      <c r="R75" s="33">
        <v>1693840.860541834</v>
      </c>
      <c r="S75" s="33">
        <v>798813.41741051001</v>
      </c>
      <c r="T75" s="33">
        <v>6144194.1350946864</v>
      </c>
      <c r="U75" s="33">
        <v>0</v>
      </c>
      <c r="V75" s="33">
        <v>-764131.92558431998</v>
      </c>
      <c r="W75" s="33">
        <v>-3877067.88950451</v>
      </c>
      <c r="X75" s="33"/>
      <c r="Y75" s="33">
        <v>-141714.16931153799</v>
      </c>
      <c r="Z75" s="33">
        <v>3601722.5487830415</v>
      </c>
      <c r="AA75" s="33">
        <v>333934.38774887205</v>
      </c>
      <c r="AB75" s="33">
        <v>201705.83142914198</v>
      </c>
      <c r="AC75" s="33">
        <v>0</v>
      </c>
      <c r="AD75" s="33">
        <v>0</v>
      </c>
      <c r="AE75" s="33"/>
      <c r="AF75" s="33">
        <v>43249217.713267997</v>
      </c>
      <c r="AG75" s="33">
        <v>18571904.478125948</v>
      </c>
      <c r="AH75" s="27"/>
      <c r="AI75" s="33">
        <v>-32329458.399939124</v>
      </c>
      <c r="AJ75" s="33">
        <v>1084003.3024710433</v>
      </c>
      <c r="AK75" s="33">
        <v>4693760.8125001695</v>
      </c>
      <c r="AL75" s="33">
        <v>179439.92419508001</v>
      </c>
      <c r="AR75" s="33"/>
      <c r="AS75" s="33"/>
      <c r="AW75" s="12"/>
    </row>
    <row r="76" spans="1:49" s="28" customFormat="1" ht="12.75" x14ac:dyDescent="0.2">
      <c r="A76" s="27">
        <v>64</v>
      </c>
      <c r="B76" s="70" t="s">
        <v>504</v>
      </c>
      <c r="C76" s="70">
        <v>0</v>
      </c>
      <c r="D76" s="70" t="s">
        <v>597</v>
      </c>
      <c r="E76" s="70">
        <v>64</v>
      </c>
      <c r="F76" t="s">
        <v>293</v>
      </c>
      <c r="G76" t="s">
        <v>209</v>
      </c>
      <c r="H76">
        <v>0</v>
      </c>
      <c r="I76" s="33">
        <v>11023162.41</v>
      </c>
      <c r="J76" s="33">
        <v>2371082.2400000002</v>
      </c>
      <c r="K76" s="1">
        <v>0.21510000050883765</v>
      </c>
      <c r="L76" s="33">
        <v>-16968261.970919523</v>
      </c>
      <c r="M76" s="51">
        <v>1.9653600000000002E-3</v>
      </c>
      <c r="N76" s="51">
        <v>1.9909400000000001E-3</v>
      </c>
      <c r="O76" s="44">
        <v>-2.5579999999999874E-5</v>
      </c>
      <c r="P76" s="33">
        <v>1972972.9123665602</v>
      </c>
      <c r="Q76" s="33"/>
      <c r="R76" s="33">
        <v>963089.94519873615</v>
      </c>
      <c r="S76" s="33">
        <v>454192.11941304005</v>
      </c>
      <c r="T76" s="33">
        <v>3493487.3344393447</v>
      </c>
      <c r="U76" s="33">
        <v>0</v>
      </c>
      <c r="V76" s="33">
        <v>-434472.79580928007</v>
      </c>
      <c r="W76" s="33">
        <v>-2204436.78518904</v>
      </c>
      <c r="X76" s="33"/>
      <c r="Y76" s="33">
        <v>-80576.33673595202</v>
      </c>
      <c r="Z76" s="33">
        <v>2047879.9708603681</v>
      </c>
      <c r="AA76" s="33">
        <v>189869.57906668805</v>
      </c>
      <c r="AB76" s="33">
        <v>114686.605254768</v>
      </c>
      <c r="AC76" s="33">
        <v>0</v>
      </c>
      <c r="AD76" s="33">
        <v>0</v>
      </c>
      <c r="AE76" s="33"/>
      <c r="AF76" s="33">
        <v>24590791.075872004</v>
      </c>
      <c r="AG76" s="33">
        <v>10559678.233498801</v>
      </c>
      <c r="AH76" s="27"/>
      <c r="AI76" s="33">
        <v>-17996877.376765281</v>
      </c>
      <c r="AJ76" s="33">
        <v>231227.52232495885</v>
      </c>
      <c r="AK76" s="33">
        <v>2668794.8962576804</v>
      </c>
      <c r="AL76" s="33">
        <v>102026.57804832001</v>
      </c>
      <c r="AR76" s="33"/>
      <c r="AS76" s="33"/>
      <c r="AW76" s="12"/>
    </row>
    <row r="77" spans="1:49" s="28" customFormat="1" ht="12.75" x14ac:dyDescent="0.2">
      <c r="A77" s="27">
        <v>65</v>
      </c>
      <c r="B77" s="70" t="s">
        <v>505</v>
      </c>
      <c r="C77" s="70">
        <v>0</v>
      </c>
      <c r="D77" s="70" t="s">
        <v>597</v>
      </c>
      <c r="E77" s="70">
        <v>65</v>
      </c>
      <c r="F77" t="s">
        <v>294</v>
      </c>
      <c r="G77" t="s">
        <v>209</v>
      </c>
      <c r="H77">
        <v>0</v>
      </c>
      <c r="I77" s="33">
        <v>13359563.359999999</v>
      </c>
      <c r="J77" s="33">
        <v>2873642.08</v>
      </c>
      <c r="K77" s="1">
        <v>0.21510000009461389</v>
      </c>
      <c r="L77" s="33">
        <v>-20564701.91403744</v>
      </c>
      <c r="M77" s="51">
        <v>2.38192E-3</v>
      </c>
      <c r="N77" s="51">
        <v>2.32635E-3</v>
      </c>
      <c r="O77" s="44">
        <v>5.5570000000000012E-5</v>
      </c>
      <c r="P77" s="33">
        <v>2391146.4766883198</v>
      </c>
      <c r="Q77" s="33"/>
      <c r="R77" s="33">
        <v>1167217.8136665921</v>
      </c>
      <c r="S77" s="33">
        <v>550458.58930287999</v>
      </c>
      <c r="T77" s="33">
        <v>4233935.4376031682</v>
      </c>
      <c r="U77" s="33">
        <v>0</v>
      </c>
      <c r="V77" s="33">
        <v>-526559.73551616003</v>
      </c>
      <c r="W77" s="33">
        <v>-2671669.3467748798</v>
      </c>
      <c r="X77" s="33"/>
      <c r="Y77" s="33">
        <v>-97654.571171744014</v>
      </c>
      <c r="Z77" s="33">
        <v>2481930.160475296</v>
      </c>
      <c r="AA77" s="33">
        <v>230112.62454233604</v>
      </c>
      <c r="AB77" s="33">
        <v>138994.544912096</v>
      </c>
      <c r="AC77" s="33">
        <v>0</v>
      </c>
      <c r="AD77" s="33">
        <v>0</v>
      </c>
      <c r="AE77" s="33"/>
      <c r="AF77" s="33">
        <v>29802833.617984001</v>
      </c>
      <c r="AG77" s="33">
        <v>12797812.501493601</v>
      </c>
      <c r="AH77" s="27"/>
      <c r="AI77" s="33">
        <v>-21028778.2080012</v>
      </c>
      <c r="AJ77" s="33">
        <v>-502318.74181384011</v>
      </c>
      <c r="AK77" s="33">
        <v>3234448.6197409602</v>
      </c>
      <c r="AL77" s="33">
        <v>123651.21239104</v>
      </c>
      <c r="AR77" s="33"/>
      <c r="AS77" s="33"/>
      <c r="AW77" s="12"/>
    </row>
    <row r="78" spans="1:49" s="28" customFormat="1" ht="12.75" x14ac:dyDescent="0.2">
      <c r="A78" s="27">
        <v>66</v>
      </c>
      <c r="B78" s="70" t="s">
        <v>506</v>
      </c>
      <c r="C78" s="70">
        <v>0</v>
      </c>
      <c r="D78" s="70" t="s">
        <v>597</v>
      </c>
      <c r="E78" s="70">
        <v>67</v>
      </c>
      <c r="F78" t="s">
        <v>295</v>
      </c>
      <c r="G78" t="s">
        <v>209</v>
      </c>
      <c r="H78">
        <v>0</v>
      </c>
      <c r="I78" s="33">
        <v>60001749.409999996</v>
      </c>
      <c r="J78" s="33">
        <v>12882742.960000001</v>
      </c>
      <c r="K78" s="1">
        <v>0.21470612251603685</v>
      </c>
      <c r="L78" s="33">
        <v>-92193135.533403054</v>
      </c>
      <c r="M78" s="51">
        <v>1.067833E-2</v>
      </c>
      <c r="N78" s="51">
        <v>1.08717E-2</v>
      </c>
      <c r="O78" s="44">
        <v>-1.9337E-4</v>
      </c>
      <c r="P78" s="33">
        <v>10719693.002458179</v>
      </c>
      <c r="Q78" s="33"/>
      <c r="R78" s="33">
        <v>5232726.9581725579</v>
      </c>
      <c r="S78" s="33">
        <v>2467748.0637093699</v>
      </c>
      <c r="T78" s="33">
        <v>18981057.214944683</v>
      </c>
      <c r="U78" s="33">
        <v>0</v>
      </c>
      <c r="V78" s="33">
        <v>-2360607.6696758401</v>
      </c>
      <c r="W78" s="33">
        <v>-11977298.53888737</v>
      </c>
      <c r="X78" s="33"/>
      <c r="Y78" s="33">
        <v>-437792.93048480601</v>
      </c>
      <c r="Z78" s="33">
        <v>11126683.217953654</v>
      </c>
      <c r="AA78" s="33">
        <v>1031612.5403158641</v>
      </c>
      <c r="AB78" s="33">
        <v>623123.20261435397</v>
      </c>
      <c r="AC78" s="33">
        <v>0</v>
      </c>
      <c r="AD78" s="33">
        <v>0</v>
      </c>
      <c r="AE78" s="33"/>
      <c r="AF78" s="33">
        <v>133608388.320316</v>
      </c>
      <c r="AG78" s="33">
        <v>57373574.750232652</v>
      </c>
      <c r="AH78" s="27"/>
      <c r="AI78" s="33">
        <v>-98273504.865530401</v>
      </c>
      <c r="AJ78" s="33">
        <v>1747946.2858474399</v>
      </c>
      <c r="AK78" s="33">
        <v>14500281.17217979</v>
      </c>
      <c r="AL78" s="33">
        <v>554337.86643196002</v>
      </c>
      <c r="AR78" s="33"/>
      <c r="AS78" s="33"/>
      <c r="AW78" s="12"/>
    </row>
    <row r="79" spans="1:49" s="28" customFormat="1" ht="12.75" x14ac:dyDescent="0.2">
      <c r="A79" s="27">
        <v>67</v>
      </c>
      <c r="B79" s="70" t="s">
        <v>507</v>
      </c>
      <c r="C79" s="70">
        <v>0</v>
      </c>
      <c r="D79" s="70" t="s">
        <v>597</v>
      </c>
      <c r="E79" s="70">
        <v>69</v>
      </c>
      <c r="F79" t="s">
        <v>296</v>
      </c>
      <c r="G79" t="s">
        <v>205</v>
      </c>
      <c r="H79" t="s">
        <v>207</v>
      </c>
      <c r="I79" s="33">
        <v>58419510.530000001</v>
      </c>
      <c r="J79" s="33">
        <v>10500096.060000001</v>
      </c>
      <c r="K79" s="1">
        <v>0.17973611837449266</v>
      </c>
      <c r="L79" s="33">
        <v>-75142163.041417986</v>
      </c>
      <c r="M79" s="51">
        <v>8.7033900000000001E-3</v>
      </c>
      <c r="N79" s="51">
        <v>9.7685500000000008E-3</v>
      </c>
      <c r="O79" s="44">
        <v>-1.0651600000000008E-3</v>
      </c>
      <c r="P79" s="33">
        <v>8737102.9815209396</v>
      </c>
      <c r="Q79" s="33"/>
      <c r="R79" s="33">
        <v>4264942.5032275142</v>
      </c>
      <c r="S79" s="33">
        <v>2011342.01885571</v>
      </c>
      <c r="T79" s="33">
        <v>15470541.138359407</v>
      </c>
      <c r="U79" s="33">
        <v>0</v>
      </c>
      <c r="V79" s="33">
        <v>-1924017.0687907201</v>
      </c>
      <c r="W79" s="33">
        <v>-9762116.3918297105</v>
      </c>
      <c r="X79" s="33"/>
      <c r="Y79" s="33">
        <v>-356823.83043529803</v>
      </c>
      <c r="Z79" s="33">
        <v>9068821.0096808821</v>
      </c>
      <c r="AA79" s="33">
        <v>840817.45621831215</v>
      </c>
      <c r="AB79" s="33">
        <v>507877.566098982</v>
      </c>
      <c r="AC79" s="33">
        <v>0</v>
      </c>
      <c r="AD79" s="33">
        <v>0</v>
      </c>
      <c r="AE79" s="33"/>
      <c r="AF79" s="33">
        <v>108897731.276628</v>
      </c>
      <c r="AG79" s="33">
        <v>46762424.156719953</v>
      </c>
      <c r="AH79" s="27"/>
      <c r="AI79" s="33">
        <v>-88301704.972927615</v>
      </c>
      <c r="AJ79" s="33">
        <v>9628393.576217927</v>
      </c>
      <c r="AK79" s="33">
        <v>11818477.435248571</v>
      </c>
      <c r="AL79" s="33">
        <v>451813.96747668</v>
      </c>
      <c r="AR79" s="33"/>
      <c r="AS79" s="33"/>
      <c r="AW79" s="12"/>
    </row>
    <row r="80" spans="1:49" s="28" customFormat="1" ht="12.75" x14ac:dyDescent="0.2">
      <c r="A80" s="27">
        <v>68</v>
      </c>
      <c r="B80" s="70" t="s">
        <v>508</v>
      </c>
      <c r="C80" s="70">
        <v>0</v>
      </c>
      <c r="D80" s="70" t="s">
        <v>436</v>
      </c>
      <c r="E80" s="70">
        <v>70</v>
      </c>
      <c r="F80" t="s">
        <v>297</v>
      </c>
      <c r="G80" t="s">
        <v>205</v>
      </c>
      <c r="H80" t="s">
        <v>207</v>
      </c>
      <c r="I80" s="33">
        <v>39416123.479999997</v>
      </c>
      <c r="J80" s="33">
        <v>7540318.3399999999</v>
      </c>
      <c r="K80" s="1">
        <v>0.19130035311123397</v>
      </c>
      <c r="L80" s="33">
        <v>-53961017.369125739</v>
      </c>
      <c r="M80" s="51">
        <v>6.2500699999999999E-3</v>
      </c>
      <c r="N80" s="51">
        <v>7.0967799999999996E-3</v>
      </c>
      <c r="O80" s="44">
        <v>-8.4670999999999965E-4</v>
      </c>
      <c r="P80" s="33">
        <v>6274279.9336482203</v>
      </c>
      <c r="Q80" s="33"/>
      <c r="R80" s="33">
        <v>3062736.3810132821</v>
      </c>
      <c r="S80" s="33">
        <v>1444382.9831582301</v>
      </c>
      <c r="T80" s="33">
        <v>11109690.023384679</v>
      </c>
      <c r="U80" s="33">
        <v>0</v>
      </c>
      <c r="V80" s="33">
        <v>-1381673.2745673601</v>
      </c>
      <c r="W80" s="33">
        <v>-7010361.57142023</v>
      </c>
      <c r="X80" s="33"/>
      <c r="Y80" s="33">
        <v>-256241.98362807403</v>
      </c>
      <c r="Z80" s="33">
        <v>6512492.9628542652</v>
      </c>
      <c r="AA80" s="33">
        <v>603807.01756285608</v>
      </c>
      <c r="AB80" s="33">
        <v>364716.54602956597</v>
      </c>
      <c r="AC80" s="33">
        <v>0</v>
      </c>
      <c r="AD80" s="33">
        <v>0</v>
      </c>
      <c r="AE80" s="33"/>
      <c r="AF80" s="33">
        <v>78201533.347363994</v>
      </c>
      <c r="AG80" s="33">
        <v>33580986.759089351</v>
      </c>
      <c r="AH80" s="27"/>
      <c r="AI80" s="33">
        <v>-64150541.668699354</v>
      </c>
      <c r="AJ80" s="33">
        <v>7653739.4616015172</v>
      </c>
      <c r="AK80" s="33">
        <v>8487073.5729094092</v>
      </c>
      <c r="AL80" s="33">
        <v>324456.20886884001</v>
      </c>
      <c r="AR80" s="33"/>
      <c r="AS80" s="33"/>
      <c r="AW80" s="12"/>
    </row>
    <row r="81" spans="1:49" s="182" customFormat="1" ht="12.75" x14ac:dyDescent="0.2">
      <c r="A81" s="178">
        <v>69</v>
      </c>
      <c r="B81" s="179" t="s">
        <v>509</v>
      </c>
      <c r="C81" s="179">
        <v>0</v>
      </c>
      <c r="D81" s="179" t="s">
        <v>436</v>
      </c>
      <c r="E81" s="179">
        <v>71</v>
      </c>
      <c r="F81" s="180" t="s">
        <v>298</v>
      </c>
      <c r="G81" s="180" t="s">
        <v>205</v>
      </c>
      <c r="H81" s="180" t="s">
        <v>206</v>
      </c>
      <c r="I81" s="33">
        <v>519942345.06999999</v>
      </c>
      <c r="J81" s="33">
        <v>96751546.560000002</v>
      </c>
      <c r="K81" s="181">
        <v>0.18608129820042704</v>
      </c>
      <c r="L81" s="33">
        <f>-692386003.132037+518</f>
        <v>-692385485.13203704</v>
      </c>
      <c r="M81" s="51">
        <v>8.0196060000000013E-2</v>
      </c>
      <c r="N81" s="51">
        <v>7.9735330000000007E-2</v>
      </c>
      <c r="O81" s="44">
        <v>4.6073000000000641E-4</v>
      </c>
      <c r="P81" s="33">
        <f>80506703.1274288-60</f>
        <v>80506643.1274288</v>
      </c>
      <c r="Q81" s="33"/>
      <c r="R81" s="33">
        <f>39298662.3471296-29</f>
        <v>39298633.347129598</v>
      </c>
      <c r="S81" s="33">
        <f>18533204.3289653-14</f>
        <v>18533190.328965299</v>
      </c>
      <c r="T81" s="33">
        <f>142550942.260928-107</f>
        <v>142550835.260928</v>
      </c>
      <c r="U81" s="33">
        <v>0</v>
      </c>
      <c r="V81" s="33">
        <f>-17728561.8925229+13</f>
        <v>-17728548.892522901</v>
      </c>
      <c r="W81" s="33">
        <f>-89951532.8953613+67</f>
        <v>-89951465.895361304</v>
      </c>
      <c r="X81" s="33"/>
      <c r="Y81" s="33">
        <f>-3287898.77450269+2</f>
        <v>-3287896.77450269</v>
      </c>
      <c r="Z81" s="33">
        <f>83563268.315177-63</f>
        <v>83563205.315176994</v>
      </c>
      <c r="AA81" s="33">
        <f>7747584.23647925-6</f>
        <v>7747578.2364792498</v>
      </c>
      <c r="AB81" s="33">
        <f>4679760.38802443-4</f>
        <v>4679756.3880244298</v>
      </c>
      <c r="AC81" s="33">
        <v>0</v>
      </c>
      <c r="AD81" s="33">
        <v>0</v>
      </c>
      <c r="AE81" s="33"/>
      <c r="AF81" s="33">
        <f>1003421539.34551-751</f>
        <v>1003420788.34551</v>
      </c>
      <c r="AG81" s="33">
        <f>430885226.724042-322</f>
        <v>430884904.724042</v>
      </c>
      <c r="AH81" s="178"/>
      <c r="AI81" s="33">
        <f>-720758514.373067-181</f>
        <v>-720758695.37306702</v>
      </c>
      <c r="AJ81" s="33">
        <v>-4164716.8241118179</v>
      </c>
      <c r="AK81" s="33">
        <f>108899558.161342-81</f>
        <v>108899477.161342</v>
      </c>
      <c r="AL81" s="33">
        <f>4163170.90749672-3</f>
        <v>4163167.9074967201</v>
      </c>
      <c r="AR81" s="33"/>
      <c r="AS81" s="33"/>
      <c r="AW81" s="20"/>
    </row>
    <row r="82" spans="1:49" s="28" customFormat="1" ht="12.75" x14ac:dyDescent="0.2">
      <c r="A82" s="27">
        <v>70</v>
      </c>
      <c r="B82" s="70" t="s">
        <v>510</v>
      </c>
      <c r="C82" s="70">
        <v>0</v>
      </c>
      <c r="D82" s="70" t="s">
        <v>435</v>
      </c>
      <c r="E82" s="70">
        <v>72</v>
      </c>
      <c r="F82" t="s">
        <v>299</v>
      </c>
      <c r="G82" t="s">
        <v>205</v>
      </c>
      <c r="H82" t="s">
        <v>207</v>
      </c>
      <c r="I82" s="33">
        <v>63780586.060000002</v>
      </c>
      <c r="J82" s="33">
        <v>12319704.539999999</v>
      </c>
      <c r="K82" s="1">
        <v>0.19315759388617945</v>
      </c>
      <c r="L82" s="33">
        <v>-88163889.909594476</v>
      </c>
      <c r="M82" s="51">
        <v>1.0211639999999999E-2</v>
      </c>
      <c r="N82" s="51">
        <v>1.078114E-2</v>
      </c>
      <c r="O82" s="44">
        <v>-5.6950000000000056E-4</v>
      </c>
      <c r="P82" s="33">
        <v>10251195.25727544</v>
      </c>
      <c r="Q82" s="33"/>
      <c r="R82" s="33">
        <v>5004033.7688714638</v>
      </c>
      <c r="S82" s="33">
        <v>2359896.6165399598</v>
      </c>
      <c r="T82" s="33">
        <v>18151501.508046456</v>
      </c>
      <c r="U82" s="33">
        <v>0</v>
      </c>
      <c r="V82" s="33">
        <v>-2257438.7290867199</v>
      </c>
      <c r="W82" s="33">
        <v>-11453837.89896396</v>
      </c>
      <c r="X82" s="33"/>
      <c r="Y82" s="33">
        <v>-418659.45336544799</v>
      </c>
      <c r="Z82" s="33">
        <v>10640398.209812231</v>
      </c>
      <c r="AA82" s="33">
        <v>986526.53375491209</v>
      </c>
      <c r="AB82" s="33">
        <v>595889.97724783188</v>
      </c>
      <c r="AC82" s="33">
        <v>0</v>
      </c>
      <c r="AD82" s="33">
        <v>0</v>
      </c>
      <c r="AE82" s="33"/>
      <c r="AF82" s="33">
        <v>127769113.94452798</v>
      </c>
      <c r="AG82" s="33">
        <v>54866097.120286196</v>
      </c>
      <c r="AH82" s="27"/>
      <c r="AI82" s="33">
        <v>-97454897.968667671</v>
      </c>
      <c r="AJ82" s="33">
        <v>5147930.9602840049</v>
      </c>
      <c r="AK82" s="33">
        <v>13866555.09139332</v>
      </c>
      <c r="AL82" s="33">
        <v>530110.86287567997</v>
      </c>
      <c r="AR82" s="33"/>
      <c r="AS82" s="33"/>
      <c r="AW82" s="12"/>
    </row>
    <row r="83" spans="1:49" s="28" customFormat="1" ht="12.75" x14ac:dyDescent="0.2">
      <c r="A83" s="27">
        <v>71</v>
      </c>
      <c r="B83" s="70" t="s">
        <v>511</v>
      </c>
      <c r="C83" s="70">
        <v>0</v>
      </c>
      <c r="D83" s="70" t="s">
        <v>436</v>
      </c>
      <c r="E83" s="70">
        <v>74</v>
      </c>
      <c r="F83" t="s">
        <v>300</v>
      </c>
      <c r="G83" t="s">
        <v>205</v>
      </c>
      <c r="H83" t="s">
        <v>206</v>
      </c>
      <c r="I83" s="33">
        <v>163674324.05000001</v>
      </c>
      <c r="J83" s="33">
        <v>30364998.5</v>
      </c>
      <c r="K83" s="1">
        <v>0.18552084254048273</v>
      </c>
      <c r="L83" s="33">
        <v>-217301950.33110946</v>
      </c>
      <c r="M83" s="51">
        <v>2.516914E-2</v>
      </c>
      <c r="N83" s="51">
        <v>2.5641480000000001E-2</v>
      </c>
      <c r="O83" s="44">
        <v>-4.7234000000000165E-4</v>
      </c>
      <c r="P83" s="33">
        <v>25266633.821570441</v>
      </c>
      <c r="Q83" s="33"/>
      <c r="R83" s="33">
        <v>12333692.383735964</v>
      </c>
      <c r="S83" s="33">
        <v>5816555.2572574597</v>
      </c>
      <c r="T83" s="33">
        <v>44738913.89299196</v>
      </c>
      <c r="U83" s="33">
        <v>0</v>
      </c>
      <c r="V83" s="33">
        <v>-5564022.1760467198</v>
      </c>
      <c r="W83" s="33">
        <v>-28230847.309181459</v>
      </c>
      <c r="X83" s="33"/>
      <c r="Y83" s="33">
        <v>-1031890.9003919481</v>
      </c>
      <c r="Z83" s="33">
        <v>26225921.810650729</v>
      </c>
      <c r="AA83" s="33">
        <v>2431541.3040209124</v>
      </c>
      <c r="AB83" s="33">
        <v>1468719.8395113319</v>
      </c>
      <c r="AC83" s="33">
        <v>0</v>
      </c>
      <c r="AD83" s="33">
        <v>0</v>
      </c>
      <c r="AE83" s="33"/>
      <c r="AF83" s="33">
        <v>314918927.47352797</v>
      </c>
      <c r="AG83" s="33">
        <v>135231214.5428237</v>
      </c>
      <c r="AH83" s="27"/>
      <c r="AI83" s="33">
        <v>-231783263.84460577</v>
      </c>
      <c r="AJ83" s="33">
        <v>4269664.1084820945</v>
      </c>
      <c r="AK83" s="33">
        <v>34177592.08246582</v>
      </c>
      <c r="AL83" s="33">
        <v>1306590.76536568</v>
      </c>
      <c r="AR83" s="33"/>
      <c r="AS83" s="33"/>
      <c r="AW83" s="12"/>
    </row>
    <row r="84" spans="1:49" s="28" customFormat="1" ht="12.75" x14ac:dyDescent="0.2">
      <c r="A84" s="27">
        <v>72</v>
      </c>
      <c r="B84" s="70" t="s">
        <v>512</v>
      </c>
      <c r="C84" s="70">
        <v>0</v>
      </c>
      <c r="D84" s="70" t="s">
        <v>435</v>
      </c>
      <c r="E84" s="70">
        <v>75</v>
      </c>
      <c r="F84" t="s">
        <v>301</v>
      </c>
      <c r="G84" t="s">
        <v>205</v>
      </c>
      <c r="H84" t="s">
        <v>207</v>
      </c>
      <c r="I84" s="33">
        <v>30637477.149999999</v>
      </c>
      <c r="J84" s="33">
        <v>5955040.04</v>
      </c>
      <c r="K84" s="1">
        <v>0.19437109690345375</v>
      </c>
      <c r="L84" s="33">
        <v>-42616207.464056097</v>
      </c>
      <c r="M84" s="51">
        <v>4.93605E-3</v>
      </c>
      <c r="N84" s="51">
        <v>5.4152899999999997E-3</v>
      </c>
      <c r="O84" s="44">
        <v>-4.792399999999997E-4</v>
      </c>
      <c r="P84" s="33">
        <v>4955170.0167332999</v>
      </c>
      <c r="Q84" s="33"/>
      <c r="R84" s="33">
        <v>2418824.09533023</v>
      </c>
      <c r="S84" s="33">
        <v>1140714.6838384499</v>
      </c>
      <c r="T84" s="33">
        <v>8773979.4018191695</v>
      </c>
      <c r="U84" s="33">
        <v>0</v>
      </c>
      <c r="V84" s="33">
        <v>-1091189.1173904</v>
      </c>
      <c r="W84" s="33">
        <v>-5536497.2287684502</v>
      </c>
      <c r="X84" s="33"/>
      <c r="Y84" s="33">
        <v>-202369.45238811002</v>
      </c>
      <c r="Z84" s="33">
        <v>5143300.9373169895</v>
      </c>
      <c r="AA84" s="33">
        <v>476862.11979084008</v>
      </c>
      <c r="AB84" s="33">
        <v>288038.23109649</v>
      </c>
      <c r="AC84" s="33">
        <v>0</v>
      </c>
      <c r="AD84" s="33">
        <v>0</v>
      </c>
      <c r="AE84" s="33"/>
      <c r="AF84" s="33">
        <v>61760376.87246</v>
      </c>
      <c r="AG84" s="33">
        <v>26520891.716765251</v>
      </c>
      <c r="AH84" s="27"/>
      <c r="AI84" s="33">
        <v>-48950902.633742474</v>
      </c>
      <c r="AJ84" s="33">
        <v>4332035.8795548771</v>
      </c>
      <c r="AK84" s="33">
        <v>6702744.0507961502</v>
      </c>
      <c r="AL84" s="33">
        <v>256242.2612526</v>
      </c>
      <c r="AR84" s="33"/>
      <c r="AS84" s="33"/>
      <c r="AW84" s="12"/>
    </row>
    <row r="85" spans="1:49" s="28" customFormat="1" ht="12.75" x14ac:dyDescent="0.2">
      <c r="A85" s="27">
        <v>73</v>
      </c>
      <c r="B85" s="70" t="s">
        <v>513</v>
      </c>
      <c r="C85" s="70">
        <v>0</v>
      </c>
      <c r="D85" s="70" t="s">
        <v>436</v>
      </c>
      <c r="E85" s="70">
        <v>76</v>
      </c>
      <c r="F85" t="s">
        <v>302</v>
      </c>
      <c r="G85" t="s">
        <v>205</v>
      </c>
      <c r="H85" t="s">
        <v>207</v>
      </c>
      <c r="I85" s="33">
        <v>62728942.509999998</v>
      </c>
      <c r="J85" s="33">
        <v>12027746.960000001</v>
      </c>
      <c r="K85" s="1">
        <v>0.1917415865584309</v>
      </c>
      <c r="L85" s="33">
        <v>-86074542.717750475</v>
      </c>
      <c r="M85" s="51">
        <v>9.9696400000000001E-3</v>
      </c>
      <c r="N85" s="51">
        <v>1.0476269999999999E-2</v>
      </c>
      <c r="O85" s="44">
        <v>-5.0662999999999923E-4</v>
      </c>
      <c r="P85" s="33">
        <v>10008257.85914344</v>
      </c>
      <c r="Q85" s="33"/>
      <c r="R85" s="33">
        <v>4885445.9443822643</v>
      </c>
      <c r="S85" s="33">
        <v>2303970.73380196</v>
      </c>
      <c r="T85" s="33">
        <v>17721339.128159657</v>
      </c>
      <c r="U85" s="33">
        <v>0</v>
      </c>
      <c r="V85" s="33">
        <v>-2203940.9390707202</v>
      </c>
      <c r="W85" s="33">
        <v>-11182399.73902596</v>
      </c>
      <c r="X85" s="33"/>
      <c r="Y85" s="33">
        <v>-408737.87488104805</v>
      </c>
      <c r="Z85" s="33">
        <v>10388237.306492632</v>
      </c>
      <c r="AA85" s="33">
        <v>963147.38788131217</v>
      </c>
      <c r="AB85" s="33">
        <v>581768.31074823195</v>
      </c>
      <c r="AC85" s="33">
        <v>0</v>
      </c>
      <c r="AD85" s="33">
        <v>0</v>
      </c>
      <c r="AE85" s="33"/>
      <c r="AF85" s="33">
        <v>124741184.486128</v>
      </c>
      <c r="AG85" s="33">
        <v>53565855.8756762</v>
      </c>
      <c r="AH85" s="27"/>
      <c r="AI85" s="33">
        <v>-94699060.019832239</v>
      </c>
      <c r="AJ85" s="33">
        <v>4579624.6925525535</v>
      </c>
      <c r="AK85" s="33">
        <v>13537939.28314732</v>
      </c>
      <c r="AL85" s="33">
        <v>517548.05917168001</v>
      </c>
      <c r="AR85" s="33"/>
      <c r="AS85" s="33"/>
      <c r="AW85" s="12"/>
    </row>
    <row r="86" spans="1:49" s="28" customFormat="1" ht="12.75" x14ac:dyDescent="0.2">
      <c r="A86" s="27">
        <v>74</v>
      </c>
      <c r="B86" s="70" t="s">
        <v>514</v>
      </c>
      <c r="C86" s="70">
        <v>0</v>
      </c>
      <c r="D86" s="70" t="s">
        <v>436</v>
      </c>
      <c r="E86" s="70">
        <v>77</v>
      </c>
      <c r="F86" t="s">
        <v>303</v>
      </c>
      <c r="G86" t="s">
        <v>205</v>
      </c>
      <c r="H86" t="s">
        <v>207</v>
      </c>
      <c r="I86" s="33">
        <v>126071643.62</v>
      </c>
      <c r="J86" s="33">
        <v>23975547.420000002</v>
      </c>
      <c r="K86" s="1">
        <v>0.19017398942038161</v>
      </c>
      <c r="L86" s="33">
        <v>-171576932.38424683</v>
      </c>
      <c r="M86" s="51">
        <v>1.987301E-2</v>
      </c>
      <c r="N86" s="51">
        <v>2.017298E-2</v>
      </c>
      <c r="O86" s="44">
        <v>-2.999700000000001E-4</v>
      </c>
      <c r="P86" s="33">
        <v>19949989.018393461</v>
      </c>
      <c r="Q86" s="33"/>
      <c r="R86" s="33">
        <v>9738417.4460831266</v>
      </c>
      <c r="S86" s="33">
        <v>4592626.5574838901</v>
      </c>
      <c r="T86" s="33">
        <v>35324881.310389154</v>
      </c>
      <c r="U86" s="33">
        <v>0</v>
      </c>
      <c r="V86" s="33">
        <v>-4393231.8841564804</v>
      </c>
      <c r="W86" s="33">
        <v>-22290468.04474989</v>
      </c>
      <c r="X86" s="33"/>
      <c r="Y86" s="33">
        <v>-814758.79519118206</v>
      </c>
      <c r="Z86" s="33">
        <v>20707422.120989438</v>
      </c>
      <c r="AA86" s="33">
        <v>1919892.5608988083</v>
      </c>
      <c r="AB86" s="33">
        <v>1159669.5023273379</v>
      </c>
      <c r="AC86" s="33">
        <v>0</v>
      </c>
      <c r="AD86" s="33">
        <v>0</v>
      </c>
      <c r="AE86" s="33"/>
      <c r="AF86" s="33">
        <v>248653191.76065201</v>
      </c>
      <c r="AG86" s="33">
        <v>106775649.82044205</v>
      </c>
      <c r="AH86" s="27"/>
      <c r="AI86" s="33">
        <v>-182351375.42263377</v>
      </c>
      <c r="AJ86" s="33">
        <v>2711544.9519866407</v>
      </c>
      <c r="AK86" s="33">
        <v>26985889.435664631</v>
      </c>
      <c r="AL86" s="33">
        <v>1031655.88280012</v>
      </c>
      <c r="AR86" s="33"/>
      <c r="AS86" s="33"/>
      <c r="AW86" s="12"/>
    </row>
    <row r="87" spans="1:49" s="28" customFormat="1" ht="12.75" x14ac:dyDescent="0.2">
      <c r="A87" s="27">
        <v>75</v>
      </c>
      <c r="B87" s="70" t="s">
        <v>515</v>
      </c>
      <c r="C87" s="70">
        <v>0</v>
      </c>
      <c r="D87" s="70" t="s">
        <v>436</v>
      </c>
      <c r="E87" s="70">
        <v>78</v>
      </c>
      <c r="F87" t="s">
        <v>304</v>
      </c>
      <c r="G87" t="s">
        <v>205</v>
      </c>
      <c r="H87" t="s">
        <v>207</v>
      </c>
      <c r="I87" s="33">
        <v>27160679.809999999</v>
      </c>
      <c r="J87" s="33">
        <v>5396179.4400000004</v>
      </c>
      <c r="K87" s="1">
        <v>0.19867615530054733</v>
      </c>
      <c r="L87" s="33">
        <v>-38616834.324891239</v>
      </c>
      <c r="M87" s="51">
        <v>4.4728199999999997E-3</v>
      </c>
      <c r="N87" s="51">
        <v>4.5698300000000004E-3</v>
      </c>
      <c r="O87" s="44">
        <v>-9.7010000000000672E-5</v>
      </c>
      <c r="P87" s="33">
        <v>4490145.6740197195</v>
      </c>
      <c r="Q87" s="33"/>
      <c r="R87" s="33">
        <v>2191826.4178999318</v>
      </c>
      <c r="S87" s="33">
        <v>1033662.8381329799</v>
      </c>
      <c r="T87" s="33">
        <v>7950573.9504350284</v>
      </c>
      <c r="U87" s="33">
        <v>0</v>
      </c>
      <c r="V87" s="33">
        <v>-988785.06255935994</v>
      </c>
      <c r="W87" s="33">
        <v>-5016917.4815449798</v>
      </c>
      <c r="X87" s="33"/>
      <c r="Y87" s="33">
        <v>-183377.82924212399</v>
      </c>
      <c r="Z87" s="33">
        <v>4660621.2049007155</v>
      </c>
      <c r="AA87" s="33">
        <v>432110.37705105601</v>
      </c>
      <c r="AB87" s="33">
        <v>261006.91054851597</v>
      </c>
      <c r="AC87" s="33">
        <v>0</v>
      </c>
      <c r="AD87" s="33">
        <v>0</v>
      </c>
      <c r="AE87" s="33"/>
      <c r="AF87" s="33">
        <v>55964394.380663998</v>
      </c>
      <c r="AG87" s="33">
        <v>24032004.312878098</v>
      </c>
      <c r="AH87" s="27"/>
      <c r="AI87" s="33">
        <v>-41308462.40603096</v>
      </c>
      <c r="AJ87" s="33">
        <v>876910.94373512606</v>
      </c>
      <c r="AK87" s="33">
        <v>6073716.3613176597</v>
      </c>
      <c r="AL87" s="33">
        <v>232194.87464184</v>
      </c>
      <c r="AR87" s="33"/>
      <c r="AS87" s="33"/>
      <c r="AW87" s="12"/>
    </row>
    <row r="88" spans="1:49" s="28" customFormat="1" ht="12.75" x14ac:dyDescent="0.2">
      <c r="A88" s="27">
        <v>76</v>
      </c>
      <c r="B88" s="70" t="s">
        <v>516</v>
      </c>
      <c r="C88" s="70">
        <v>0</v>
      </c>
      <c r="D88" s="70" t="s">
        <v>436</v>
      </c>
      <c r="E88" s="70">
        <v>79</v>
      </c>
      <c r="F88" t="s">
        <v>305</v>
      </c>
      <c r="G88" t="s">
        <v>205</v>
      </c>
      <c r="H88" t="s">
        <v>208</v>
      </c>
      <c r="I88" s="33">
        <v>73939076.269999996</v>
      </c>
      <c r="J88" s="33">
        <v>14713278.960000001</v>
      </c>
      <c r="K88" s="1">
        <v>0.19899192284026085</v>
      </c>
      <c r="L88" s="33">
        <v>-105293083.41628249</v>
      </c>
      <c r="M88" s="51">
        <v>1.2195640000000001E-2</v>
      </c>
      <c r="N88" s="51">
        <v>1.2453580000000001E-2</v>
      </c>
      <c r="O88" s="44">
        <v>-2.5793999999999991E-4</v>
      </c>
      <c r="P88" s="33">
        <v>12242880.37253944</v>
      </c>
      <c r="Q88" s="33"/>
      <c r="R88" s="33">
        <v>5976257.9167498648</v>
      </c>
      <c r="S88" s="33">
        <v>2818396.4155159602</v>
      </c>
      <c r="T88" s="33">
        <v>21678122.010920059</v>
      </c>
      <c r="U88" s="33">
        <v>0</v>
      </c>
      <c r="V88" s="33">
        <v>-2696032.1811187202</v>
      </c>
      <c r="W88" s="33">
        <v>-13679182.152339961</v>
      </c>
      <c r="X88" s="33"/>
      <c r="Y88" s="33">
        <v>-499999.99763424805</v>
      </c>
      <c r="Z88" s="33">
        <v>12707700.822151432</v>
      </c>
      <c r="AA88" s="33">
        <v>1178196.8867021122</v>
      </c>
      <c r="AB88" s="33">
        <v>711664.30094703205</v>
      </c>
      <c r="AC88" s="33">
        <v>0</v>
      </c>
      <c r="AD88" s="33">
        <v>0</v>
      </c>
      <c r="AE88" s="33"/>
      <c r="AF88" s="33">
        <v>152593130.66132802</v>
      </c>
      <c r="AG88" s="33">
        <v>65525926.167006202</v>
      </c>
      <c r="AH88" s="27"/>
      <c r="AI88" s="33">
        <v>-112572730.55026096</v>
      </c>
      <c r="AJ88" s="33">
        <v>2331619.5116692791</v>
      </c>
      <c r="AK88" s="33">
        <v>16560661.552385321</v>
      </c>
      <c r="AL88" s="33">
        <v>633105.08828368003</v>
      </c>
      <c r="AR88" s="33"/>
      <c r="AS88" s="33"/>
      <c r="AW88" s="12"/>
    </row>
    <row r="89" spans="1:49" s="28" customFormat="1" ht="12.75" x14ac:dyDescent="0.2">
      <c r="A89" s="27">
        <v>77</v>
      </c>
      <c r="B89" s="70" t="s">
        <v>517</v>
      </c>
      <c r="C89" s="70">
        <v>0</v>
      </c>
      <c r="D89" s="70" t="s">
        <v>437</v>
      </c>
      <c r="E89" s="70">
        <v>80</v>
      </c>
      <c r="F89" t="s">
        <v>306</v>
      </c>
      <c r="G89" t="s">
        <v>205</v>
      </c>
      <c r="H89" t="s">
        <v>208</v>
      </c>
      <c r="I89" s="33">
        <v>15456216.6</v>
      </c>
      <c r="J89" s="33">
        <v>3051306.58</v>
      </c>
      <c r="K89" s="1">
        <v>0.19741613740066247</v>
      </c>
      <c r="L89" s="33">
        <v>-21836181.917933583</v>
      </c>
      <c r="M89" s="51">
        <v>2.5291900000000002E-3</v>
      </c>
      <c r="N89" s="51">
        <v>2.34001E-3</v>
      </c>
      <c r="O89" s="44">
        <v>1.8918000000000016E-4</v>
      </c>
      <c r="P89" s="33">
        <v>2538986.93380774</v>
      </c>
      <c r="Q89" s="33"/>
      <c r="R89" s="33">
        <v>1239384.875288594</v>
      </c>
      <c r="S89" s="33">
        <v>584492.49323191005</v>
      </c>
      <c r="T89" s="33">
        <v>4495712.3536607269</v>
      </c>
      <c r="U89" s="33">
        <v>0</v>
      </c>
      <c r="V89" s="33">
        <v>-559116.01458912005</v>
      </c>
      <c r="W89" s="33">
        <v>-2836854.0484859101</v>
      </c>
      <c r="X89" s="33"/>
      <c r="Y89" s="33">
        <v>-103692.38465685802</v>
      </c>
      <c r="Z89" s="33">
        <v>2635383.6159789222</v>
      </c>
      <c r="AA89" s="33">
        <v>244340.09071095203</v>
      </c>
      <c r="AB89" s="33">
        <v>147588.33757902202</v>
      </c>
      <c r="AC89" s="33">
        <v>0</v>
      </c>
      <c r="AD89" s="33">
        <v>0</v>
      </c>
      <c r="AE89" s="33"/>
      <c r="AF89" s="33">
        <v>31645491.350788001</v>
      </c>
      <c r="AG89" s="33">
        <v>13589079.146508951</v>
      </c>
      <c r="AH89" s="27"/>
      <c r="AI89" s="33">
        <v>-21152256.235951122</v>
      </c>
      <c r="AJ89" s="33">
        <v>-1710071.2538481615</v>
      </c>
      <c r="AK89" s="33">
        <v>3434428.9919739701</v>
      </c>
      <c r="AL89" s="33">
        <v>131296.35330628001</v>
      </c>
      <c r="AR89" s="33"/>
      <c r="AS89" s="33"/>
      <c r="AW89" s="12"/>
    </row>
    <row r="90" spans="1:49" s="28" customFormat="1" ht="12.75" x14ac:dyDescent="0.2">
      <c r="A90" s="27">
        <v>78</v>
      </c>
      <c r="B90" s="70" t="s">
        <v>703</v>
      </c>
      <c r="C90" s="70">
        <v>0</v>
      </c>
      <c r="D90" s="70">
        <v>0</v>
      </c>
      <c r="E90" s="70">
        <v>82</v>
      </c>
      <c r="F90" t="s">
        <v>704</v>
      </c>
      <c r="G90" t="s">
        <v>209</v>
      </c>
      <c r="H90" t="s">
        <v>683</v>
      </c>
      <c r="I90" s="33">
        <v>67800</v>
      </c>
      <c r="J90" s="33">
        <v>14583.78</v>
      </c>
      <c r="K90" s="1">
        <v>0.21510000000000001</v>
      </c>
      <c r="L90" s="33">
        <v>-104381.02293137999</v>
      </c>
      <c r="M90" s="51">
        <v>1.2089999999999999E-5</v>
      </c>
      <c r="N90" s="51">
        <v>1.279E-5</v>
      </c>
      <c r="O90" s="44">
        <v>-7.0000000000000007E-7</v>
      </c>
      <c r="P90" s="33">
        <v>12136.83117114</v>
      </c>
      <c r="Q90" s="33"/>
      <c r="R90" s="33">
        <v>5924.4909011339996</v>
      </c>
      <c r="S90" s="33">
        <v>2793.9831500099999</v>
      </c>
      <c r="T90" s="33">
        <v>21490.343689386002</v>
      </c>
      <c r="U90" s="33">
        <v>0</v>
      </c>
      <c r="V90" s="33">
        <v>-2672.6788483199998</v>
      </c>
      <c r="W90" s="33">
        <v>-13560.69154401</v>
      </c>
      <c r="X90" s="33"/>
      <c r="Y90" s="33">
        <v>-495.66894163800004</v>
      </c>
      <c r="Z90" s="33">
        <v>12597.625293941999</v>
      </c>
      <c r="AA90" s="33">
        <v>1167.9912132720001</v>
      </c>
      <c r="AB90" s="33">
        <v>705.49978504199998</v>
      </c>
      <c r="AC90" s="33">
        <v>0</v>
      </c>
      <c r="AD90" s="33">
        <v>0</v>
      </c>
      <c r="AE90" s="33"/>
      <c r="AF90" s="33">
        <v>151271.351868</v>
      </c>
      <c r="AG90" s="33">
        <v>64958.33325345</v>
      </c>
      <c r="AH90" s="27"/>
      <c r="AI90" s="33">
        <v>-115613.76116247999</v>
      </c>
      <c r="AJ90" s="33">
        <v>6327.570978400001</v>
      </c>
      <c r="AK90" s="33">
        <v>16417.211246669998</v>
      </c>
      <c r="AL90" s="33">
        <v>627.62106108</v>
      </c>
      <c r="AR90" s="33"/>
      <c r="AS90" s="33"/>
      <c r="AW90" s="12"/>
    </row>
    <row r="91" spans="1:49" s="28" customFormat="1" ht="12.75" x14ac:dyDescent="0.2">
      <c r="A91" s="27">
        <v>79</v>
      </c>
      <c r="B91" s="70" t="s">
        <v>518</v>
      </c>
      <c r="C91" s="70">
        <v>9653</v>
      </c>
      <c r="D91" s="70" t="s">
        <v>430</v>
      </c>
      <c r="E91" s="70">
        <v>86</v>
      </c>
      <c r="F91" t="s">
        <v>307</v>
      </c>
      <c r="G91" t="s">
        <v>200</v>
      </c>
      <c r="H91" t="s">
        <v>202</v>
      </c>
      <c r="I91" s="33">
        <v>38752013.380000003</v>
      </c>
      <c r="J91" s="33">
        <v>7604445.29</v>
      </c>
      <c r="K91" s="1">
        <v>0.19623355347840252</v>
      </c>
      <c r="L91" s="33">
        <v>-54419896.721384041</v>
      </c>
      <c r="M91" s="51">
        <v>6.30322E-3</v>
      </c>
      <c r="N91" s="51">
        <v>6.7398600000000003E-3</v>
      </c>
      <c r="O91" s="44">
        <v>-4.3664000000000029E-4</v>
      </c>
      <c r="P91" s="33">
        <v>6327635.8126181196</v>
      </c>
      <c r="Q91" s="33"/>
      <c r="R91" s="33">
        <v>3088781.5994909722</v>
      </c>
      <c r="S91" s="33">
        <v>1456665.8784785799</v>
      </c>
      <c r="T91" s="33">
        <v>11204165.769215189</v>
      </c>
      <c r="U91" s="33">
        <v>0</v>
      </c>
      <c r="V91" s="33">
        <v>-1393422.89249856</v>
      </c>
      <c r="W91" s="33">
        <v>-7069977.0185305802</v>
      </c>
      <c r="X91" s="33"/>
      <c r="Y91" s="33">
        <v>-258421.04105140403</v>
      </c>
      <c r="Z91" s="33">
        <v>6567874.582736236</v>
      </c>
      <c r="AA91" s="33">
        <v>608941.73493137606</v>
      </c>
      <c r="AB91" s="33">
        <v>367818.06080003601</v>
      </c>
      <c r="AC91" s="33">
        <v>0</v>
      </c>
      <c r="AD91" s="33">
        <v>0</v>
      </c>
      <c r="AE91" s="33"/>
      <c r="AF91" s="33">
        <v>78866551.738744006</v>
      </c>
      <c r="AG91" s="33">
        <v>33866556.272110097</v>
      </c>
      <c r="AH91" s="27"/>
      <c r="AI91" s="33">
        <v>-60924203.620684326</v>
      </c>
      <c r="AJ91" s="33">
        <v>3946957.9885836826</v>
      </c>
      <c r="AK91" s="33">
        <v>8559246.83823286</v>
      </c>
      <c r="AL91" s="33">
        <v>327215.35356664</v>
      </c>
      <c r="AR91" s="33"/>
      <c r="AS91" s="33"/>
      <c r="AW91" s="12"/>
    </row>
    <row r="92" spans="1:49" s="28" customFormat="1" ht="12.75" x14ac:dyDescent="0.2">
      <c r="A92" s="27">
        <v>80</v>
      </c>
      <c r="B92" s="70" t="s">
        <v>519</v>
      </c>
      <c r="C92" s="70">
        <v>0</v>
      </c>
      <c r="D92" s="70">
        <v>713</v>
      </c>
      <c r="E92" s="70">
        <v>91</v>
      </c>
      <c r="F92" t="s">
        <v>308</v>
      </c>
      <c r="G92" t="s">
        <v>200</v>
      </c>
      <c r="H92" t="s">
        <v>202</v>
      </c>
      <c r="I92" s="33">
        <v>13034141.26</v>
      </c>
      <c r="J92" s="33">
        <v>2684851.28</v>
      </c>
      <c r="K92" s="1">
        <v>0.20598605051484611</v>
      </c>
      <c r="L92" s="33">
        <v>-19213705.845526081</v>
      </c>
      <c r="M92" s="51">
        <v>2.22544E-3</v>
      </c>
      <c r="N92" s="51">
        <v>2.0557700000000002E-3</v>
      </c>
      <c r="O92" s="44">
        <v>1.696699999999998E-4</v>
      </c>
      <c r="P92" s="33">
        <v>2234060.3442102401</v>
      </c>
      <c r="Q92" s="33"/>
      <c r="R92" s="33">
        <v>1090537.554261344</v>
      </c>
      <c r="S92" s="33">
        <v>514296.26644815999</v>
      </c>
      <c r="T92" s="33">
        <v>3955787.4656829759</v>
      </c>
      <c r="U92" s="33">
        <v>0</v>
      </c>
      <c r="V92" s="33">
        <v>-491967.44550912001</v>
      </c>
      <c r="W92" s="33">
        <v>-2496154.2919521602</v>
      </c>
      <c r="X92" s="33"/>
      <c r="Y92" s="33">
        <v>-91239.163728608008</v>
      </c>
      <c r="Z92" s="33">
        <v>2318880.002824672</v>
      </c>
      <c r="AA92" s="33">
        <v>214995.39831795203</v>
      </c>
      <c r="AB92" s="33">
        <v>129863.311962272</v>
      </c>
      <c r="AC92" s="33">
        <v>0</v>
      </c>
      <c r="AD92" s="33">
        <v>0</v>
      </c>
      <c r="AE92" s="33"/>
      <c r="AF92" s="33">
        <v>27844939.396288</v>
      </c>
      <c r="AG92" s="33">
        <v>11957061.4686152</v>
      </c>
      <c r="AH92" s="27"/>
      <c r="AI92" s="33">
        <v>-18582900.843236241</v>
      </c>
      <c r="AJ92" s="33">
        <v>-1533712.8112930383</v>
      </c>
      <c r="AK92" s="33">
        <v>3021961.8359627197</v>
      </c>
      <c r="AL92" s="33">
        <v>115527.95816128</v>
      </c>
      <c r="AR92" s="33"/>
      <c r="AS92" s="33"/>
      <c r="AW92" s="12"/>
    </row>
    <row r="93" spans="1:49" s="28" customFormat="1" ht="12.75" x14ac:dyDescent="0.2">
      <c r="A93" s="27">
        <v>81</v>
      </c>
      <c r="B93" s="70" t="s">
        <v>520</v>
      </c>
      <c r="C93" s="70">
        <v>0</v>
      </c>
      <c r="D93" s="70">
        <v>713</v>
      </c>
      <c r="E93" s="70">
        <v>96</v>
      </c>
      <c r="F93" t="s">
        <v>309</v>
      </c>
      <c r="G93" t="s">
        <v>209</v>
      </c>
      <c r="H93">
        <v>0</v>
      </c>
      <c r="I93" s="33">
        <v>910995.52</v>
      </c>
      <c r="J93" s="33">
        <v>195955.14</v>
      </c>
      <c r="K93" s="1">
        <v>0.21510000400441048</v>
      </c>
      <c r="L93" s="33">
        <v>-1402280.04503844</v>
      </c>
      <c r="M93" s="51">
        <v>1.6242000000000001E-4</v>
      </c>
      <c r="N93" s="51">
        <v>1.9411999999999999E-4</v>
      </c>
      <c r="O93" s="44">
        <v>-3.1699999999999984E-5</v>
      </c>
      <c r="P93" s="33">
        <v>163049.14134132001</v>
      </c>
      <c r="Q93" s="33"/>
      <c r="R93" s="33">
        <v>79591.051460892006</v>
      </c>
      <c r="S93" s="33">
        <v>37535.049067380001</v>
      </c>
      <c r="T93" s="33">
        <v>288706.50306286803</v>
      </c>
      <c r="U93" s="33">
        <v>0</v>
      </c>
      <c r="V93" s="33">
        <v>-35905.417580159999</v>
      </c>
      <c r="W93" s="33">
        <v>-182177.62783938</v>
      </c>
      <c r="X93" s="33"/>
      <c r="Y93" s="33">
        <v>-6658.9370968440007</v>
      </c>
      <c r="Z93" s="33">
        <v>169239.56164119599</v>
      </c>
      <c r="AA93" s="33">
        <v>15691.077986736003</v>
      </c>
      <c r="AB93" s="33">
        <v>9477.8556729960001</v>
      </c>
      <c r="AC93" s="33">
        <v>0</v>
      </c>
      <c r="AD93" s="33">
        <v>0</v>
      </c>
      <c r="AE93" s="33"/>
      <c r="AF93" s="33">
        <v>2032216.1265840002</v>
      </c>
      <c r="AG93" s="33">
        <v>872666.04524610005</v>
      </c>
      <c r="AH93" s="27"/>
      <c r="AI93" s="33">
        <v>-1754725.8261814399</v>
      </c>
      <c r="AJ93" s="33">
        <v>286548.57145039988</v>
      </c>
      <c r="AK93" s="33">
        <v>220552.80816246002</v>
      </c>
      <c r="AL93" s="33">
        <v>8431.613957040001</v>
      </c>
      <c r="AR93" s="33"/>
      <c r="AS93" s="33"/>
      <c r="AW93" s="12"/>
    </row>
    <row r="94" spans="1:49" s="28" customFormat="1" ht="12.75" x14ac:dyDescent="0.2">
      <c r="A94" s="27">
        <v>82</v>
      </c>
      <c r="B94" s="70" t="s">
        <v>689</v>
      </c>
      <c r="C94" s="70">
        <v>0</v>
      </c>
      <c r="D94" s="70" t="s">
        <v>597</v>
      </c>
      <c r="E94" s="70">
        <v>0</v>
      </c>
      <c r="F94" t="s">
        <v>197</v>
      </c>
      <c r="G94" t="s">
        <v>209</v>
      </c>
      <c r="H94">
        <v>0</v>
      </c>
      <c r="I94" s="33">
        <v>5260687.08</v>
      </c>
      <c r="J94" s="33">
        <v>0</v>
      </c>
      <c r="K94" s="1">
        <v>0</v>
      </c>
      <c r="L94" s="33">
        <v>0</v>
      </c>
      <c r="M94" s="51">
        <v>0</v>
      </c>
      <c r="N94" s="51">
        <v>0</v>
      </c>
      <c r="O94" s="44">
        <v>0</v>
      </c>
      <c r="P94" s="33">
        <v>0</v>
      </c>
      <c r="Q94" s="33"/>
      <c r="R94" s="33">
        <v>0</v>
      </c>
      <c r="S94" s="33">
        <v>0</v>
      </c>
      <c r="T94" s="33">
        <v>0</v>
      </c>
      <c r="U94" s="33">
        <v>0</v>
      </c>
      <c r="V94" s="33">
        <v>0</v>
      </c>
      <c r="W94" s="33">
        <v>0</v>
      </c>
      <c r="X94" s="33"/>
      <c r="Y94" s="33">
        <v>0</v>
      </c>
      <c r="Z94" s="33">
        <v>0</v>
      </c>
      <c r="AA94" s="33">
        <v>0</v>
      </c>
      <c r="AB94" s="33">
        <v>0</v>
      </c>
      <c r="AC94" s="33">
        <v>0</v>
      </c>
      <c r="AD94" s="33">
        <v>0</v>
      </c>
      <c r="AE94" s="33"/>
      <c r="AF94" s="33">
        <v>0</v>
      </c>
      <c r="AG94" s="33">
        <v>0</v>
      </c>
      <c r="AH94" s="27"/>
      <c r="AI94" s="33">
        <v>0</v>
      </c>
      <c r="AJ94" s="33">
        <v>0</v>
      </c>
      <c r="AK94" s="33">
        <v>0</v>
      </c>
      <c r="AL94" s="33">
        <v>0</v>
      </c>
      <c r="AR94" s="33"/>
      <c r="AS94" s="33"/>
      <c r="AW94" s="12"/>
    </row>
    <row r="95" spans="1:49" s="28" customFormat="1" ht="12.75" x14ac:dyDescent="0.2">
      <c r="A95" s="27">
        <v>83</v>
      </c>
      <c r="B95" s="70" t="s">
        <v>521</v>
      </c>
      <c r="C95" s="70">
        <v>0</v>
      </c>
      <c r="D95" s="70">
        <v>0</v>
      </c>
      <c r="E95" s="70">
        <v>98</v>
      </c>
      <c r="F95" t="s">
        <v>313</v>
      </c>
      <c r="G95" t="s">
        <v>205</v>
      </c>
      <c r="H95" t="s">
        <v>207</v>
      </c>
      <c r="I95" s="33">
        <v>30315538.940000001</v>
      </c>
      <c r="J95" s="33">
        <v>5620078.1900000004</v>
      </c>
      <c r="K95" s="1">
        <v>0.18538605568329705</v>
      </c>
      <c r="L95" s="33">
        <v>-40219156.413049623</v>
      </c>
      <c r="M95" s="51">
        <v>4.65841E-3</v>
      </c>
      <c r="N95" s="51">
        <v>4.8617299999999999E-3</v>
      </c>
      <c r="O95" s="44">
        <v>-2.0331999999999989E-4</v>
      </c>
      <c r="P95" s="33">
        <v>4676454.5654218597</v>
      </c>
      <c r="Q95" s="33"/>
      <c r="R95" s="33">
        <v>2282771.5185071663</v>
      </c>
      <c r="S95" s="33">
        <v>1076552.4438244901</v>
      </c>
      <c r="T95" s="33">
        <v>8280465.8350763144</v>
      </c>
      <c r="U95" s="33">
        <v>0</v>
      </c>
      <c r="V95" s="33">
        <v>-1029812.56193568</v>
      </c>
      <c r="W95" s="33">
        <v>-5225083.6307304902</v>
      </c>
      <c r="X95" s="33"/>
      <c r="Y95" s="33">
        <v>-190986.69598146202</v>
      </c>
      <c r="Z95" s="33">
        <v>4854003.6100539574</v>
      </c>
      <c r="AA95" s="33">
        <v>450039.86334312806</v>
      </c>
      <c r="AB95" s="33">
        <v>271836.828257858</v>
      </c>
      <c r="AC95" s="33">
        <v>0</v>
      </c>
      <c r="AD95" s="33">
        <v>0</v>
      </c>
      <c r="AE95" s="33"/>
      <c r="AF95" s="33">
        <v>58286515.984732002</v>
      </c>
      <c r="AG95" s="33">
        <v>25029160.397949051</v>
      </c>
      <c r="AH95" s="27"/>
      <c r="AI95" s="33">
        <v>-43947059.504023761</v>
      </c>
      <c r="AJ95" s="33">
        <v>1837888.187611839</v>
      </c>
      <c r="AK95" s="33">
        <v>6325732.0962448297</v>
      </c>
      <c r="AL95" s="33">
        <v>241829.29918492</v>
      </c>
      <c r="AR95" s="33"/>
      <c r="AS95" s="33"/>
      <c r="AW95" s="12"/>
    </row>
    <row r="96" spans="1:49" s="28" customFormat="1" ht="12.75" x14ac:dyDescent="0.2">
      <c r="A96" s="27">
        <v>84</v>
      </c>
      <c r="B96" s="70" t="s">
        <v>522</v>
      </c>
      <c r="C96" s="70">
        <v>0</v>
      </c>
      <c r="D96" s="70" t="s">
        <v>436</v>
      </c>
      <c r="E96" s="70">
        <v>99</v>
      </c>
      <c r="F96" t="s">
        <v>314</v>
      </c>
      <c r="G96" t="s">
        <v>205</v>
      </c>
      <c r="H96" t="s">
        <v>207</v>
      </c>
      <c r="I96" s="33">
        <v>50938968.280000001</v>
      </c>
      <c r="J96" s="33">
        <v>9369538.7400000002</v>
      </c>
      <c r="K96" s="1">
        <v>0.18393656283923465</v>
      </c>
      <c r="L96" s="33">
        <v>-67051554.55597578</v>
      </c>
      <c r="M96" s="51">
        <v>7.7662900000000003E-3</v>
      </c>
      <c r="N96" s="51">
        <v>8.3366900000000008E-3</v>
      </c>
      <c r="O96" s="44">
        <v>-5.7040000000000042E-4</v>
      </c>
      <c r="P96" s="33">
        <v>7796373.0815643407</v>
      </c>
      <c r="Q96" s="33"/>
      <c r="R96" s="33">
        <v>3805733.2043480542</v>
      </c>
      <c r="S96" s="33">
        <v>1794779.4373938101</v>
      </c>
      <c r="T96" s="33">
        <v>13804817.311120067</v>
      </c>
      <c r="U96" s="33">
        <v>0</v>
      </c>
      <c r="V96" s="33">
        <v>-1716856.8248899202</v>
      </c>
      <c r="W96" s="33">
        <v>-8711022.5915078111</v>
      </c>
      <c r="X96" s="33"/>
      <c r="Y96" s="33">
        <v>-318404.36267607805</v>
      </c>
      <c r="Z96" s="33">
        <v>8092374.8009999022</v>
      </c>
      <c r="AA96" s="33">
        <v>750286.06118463213</v>
      </c>
      <c r="AB96" s="33">
        <v>453194.03850900201</v>
      </c>
      <c r="AC96" s="33">
        <v>0</v>
      </c>
      <c r="AD96" s="33">
        <v>0</v>
      </c>
      <c r="AE96" s="33"/>
      <c r="AF96" s="33">
        <v>97172637.493708</v>
      </c>
      <c r="AG96" s="33">
        <v>41727481.717364453</v>
      </c>
      <c r="AH96" s="27"/>
      <c r="AI96" s="33">
        <v>-75358568.142739281</v>
      </c>
      <c r="AJ96" s="33">
        <v>5156066.4086848041</v>
      </c>
      <c r="AK96" s="33">
        <v>10545973.824061271</v>
      </c>
      <c r="AL96" s="33">
        <v>403166.84619148</v>
      </c>
      <c r="AR96" s="33"/>
      <c r="AS96" s="33"/>
      <c r="AW96" s="12"/>
    </row>
    <row r="97" spans="1:49" s="28" customFormat="1" ht="12.75" x14ac:dyDescent="0.2">
      <c r="A97" s="27">
        <v>85</v>
      </c>
      <c r="B97" s="70" t="s">
        <v>0</v>
      </c>
      <c r="C97" s="70">
        <v>0</v>
      </c>
      <c r="D97" s="70" t="s">
        <v>436</v>
      </c>
      <c r="E97" s="70">
        <v>100</v>
      </c>
      <c r="F97" t="s">
        <v>315</v>
      </c>
      <c r="G97" t="s">
        <v>200</v>
      </c>
      <c r="H97" t="s">
        <v>202</v>
      </c>
      <c r="I97" s="33">
        <v>8045593.4400000004</v>
      </c>
      <c r="J97" s="33">
        <v>1666001.68</v>
      </c>
      <c r="K97" s="1">
        <v>0.20707008033953053</v>
      </c>
      <c r="L97" s="33">
        <v>-11922488.50261626</v>
      </c>
      <c r="M97" s="51">
        <v>1.38093E-3</v>
      </c>
      <c r="N97" s="51">
        <v>1.31569E-3</v>
      </c>
      <c r="O97" s="44">
        <v>6.5240000000000046E-5</v>
      </c>
      <c r="P97" s="33">
        <v>1386279.0958777801</v>
      </c>
      <c r="Q97" s="33"/>
      <c r="R97" s="33">
        <v>676700.34905731806</v>
      </c>
      <c r="S97" s="33">
        <v>319131.11260077002</v>
      </c>
      <c r="T97" s="33">
        <v>2454645.1870127223</v>
      </c>
      <c r="U97" s="33">
        <v>0</v>
      </c>
      <c r="V97" s="33">
        <v>-305275.63292064</v>
      </c>
      <c r="W97" s="33">
        <v>-1548913.6289387702</v>
      </c>
      <c r="X97" s="33"/>
      <c r="Y97" s="33">
        <v>-56615.724696126003</v>
      </c>
      <c r="Z97" s="33">
        <v>1438911.3893435339</v>
      </c>
      <c r="AA97" s="33">
        <v>133408.94178194401</v>
      </c>
      <c r="AB97" s="33">
        <v>80582.780658233998</v>
      </c>
      <c r="AC97" s="33">
        <v>0</v>
      </c>
      <c r="AD97" s="33">
        <v>0</v>
      </c>
      <c r="AE97" s="33"/>
      <c r="AF97" s="33">
        <v>17278341.433836002</v>
      </c>
      <c r="AG97" s="33">
        <v>7419595.6277656499</v>
      </c>
      <c r="AH97" s="27"/>
      <c r="AI97" s="33">
        <v>-11893031.22938728</v>
      </c>
      <c r="AJ97" s="33">
        <v>-589729.61518688046</v>
      </c>
      <c r="AK97" s="33">
        <v>1875187.7193435901</v>
      </c>
      <c r="AL97" s="33">
        <v>71687.407103160003</v>
      </c>
      <c r="AR97" s="33"/>
      <c r="AS97" s="33"/>
      <c r="AW97" s="12"/>
    </row>
    <row r="98" spans="1:49" s="28" customFormat="1" ht="12.75" x14ac:dyDescent="0.2">
      <c r="A98" s="27">
        <v>86</v>
      </c>
      <c r="B98" s="70" t="s">
        <v>666</v>
      </c>
      <c r="C98" s="70">
        <v>0</v>
      </c>
      <c r="D98" s="70">
        <v>0</v>
      </c>
      <c r="E98" s="70">
        <v>102</v>
      </c>
      <c r="F98" t="s">
        <v>644</v>
      </c>
      <c r="G98" t="s">
        <v>592</v>
      </c>
      <c r="H98" t="s">
        <v>199</v>
      </c>
      <c r="I98" s="33">
        <v>86502</v>
      </c>
      <c r="J98" s="33">
        <v>18606.580000000002</v>
      </c>
      <c r="K98" s="1">
        <v>0.21509999768791474</v>
      </c>
      <c r="L98" s="33">
        <v>-133131.13098444001</v>
      </c>
      <c r="M98" s="51">
        <v>1.5420000000000001E-5</v>
      </c>
      <c r="N98" s="51">
        <v>1.588E-5</v>
      </c>
      <c r="O98" s="44">
        <v>-4.5999999999999898E-7</v>
      </c>
      <c r="P98" s="33">
        <v>15479.730079320001</v>
      </c>
      <c r="Q98" s="33"/>
      <c r="R98" s="33">
        <v>7556.298568692001</v>
      </c>
      <c r="S98" s="33">
        <v>3563.5417843800005</v>
      </c>
      <c r="T98" s="33">
        <v>27409.520239068002</v>
      </c>
      <c r="U98" s="33">
        <v>0</v>
      </c>
      <c r="V98" s="33">
        <v>-3408.8261241600003</v>
      </c>
      <c r="W98" s="33">
        <v>-17295.770356380002</v>
      </c>
      <c r="X98" s="33"/>
      <c r="Y98" s="33">
        <v>-632.19314144400016</v>
      </c>
      <c r="Z98" s="33">
        <v>16067.442682596</v>
      </c>
      <c r="AA98" s="33">
        <v>1489.6959891360004</v>
      </c>
      <c r="AB98" s="33">
        <v>899.81858439600001</v>
      </c>
      <c r="AC98" s="33">
        <v>0</v>
      </c>
      <c r="AD98" s="33">
        <v>0</v>
      </c>
      <c r="AE98" s="33"/>
      <c r="AF98" s="33">
        <v>192936.66218400002</v>
      </c>
      <c r="AG98" s="33">
        <v>82850.082611100006</v>
      </c>
      <c r="AH98" s="27"/>
      <c r="AI98" s="33">
        <v>-143545.46733856</v>
      </c>
      <c r="AJ98" s="33">
        <v>4158.1180715199907</v>
      </c>
      <c r="AK98" s="33">
        <v>20939.073401460002</v>
      </c>
      <c r="AL98" s="33">
        <v>800.4893930400001</v>
      </c>
      <c r="AR98" s="33"/>
      <c r="AS98" s="33"/>
      <c r="AW98" s="12"/>
    </row>
    <row r="99" spans="1:49" s="28" customFormat="1" ht="12.75" x14ac:dyDescent="0.2">
      <c r="A99" s="27">
        <v>88</v>
      </c>
      <c r="B99" s="70" t="s">
        <v>523</v>
      </c>
      <c r="C99" s="70">
        <v>0</v>
      </c>
      <c r="D99" s="70">
        <v>713</v>
      </c>
      <c r="E99" s="70">
        <v>119</v>
      </c>
      <c r="F99" t="s">
        <v>396</v>
      </c>
      <c r="G99" t="s">
        <v>209</v>
      </c>
      <c r="H99">
        <v>0</v>
      </c>
      <c r="I99" s="33">
        <v>84474</v>
      </c>
      <c r="J99" s="33">
        <v>18170.36</v>
      </c>
      <c r="K99" s="1">
        <v>0.21510003077870116</v>
      </c>
      <c r="L99" s="33">
        <v>-130023.01119491999</v>
      </c>
      <c r="M99" s="51">
        <v>1.506E-5</v>
      </c>
      <c r="N99" s="51">
        <v>1.2999999999999999E-5</v>
      </c>
      <c r="O99" s="44">
        <v>2.0600000000000006E-6</v>
      </c>
      <c r="P99" s="33">
        <v>15118.33560276</v>
      </c>
      <c r="Q99" s="33"/>
      <c r="R99" s="33">
        <v>7379.8869289560007</v>
      </c>
      <c r="S99" s="33">
        <v>3480.3462563399999</v>
      </c>
      <c r="T99" s="33">
        <v>26769.609260724003</v>
      </c>
      <c r="U99" s="33">
        <v>0</v>
      </c>
      <c r="V99" s="33">
        <v>-3329.24263488</v>
      </c>
      <c r="W99" s="33">
        <v>-16891.97805234</v>
      </c>
      <c r="X99" s="33"/>
      <c r="Y99" s="33">
        <v>-617.43376849200001</v>
      </c>
      <c r="Z99" s="33">
        <v>15692.327289227998</v>
      </c>
      <c r="AA99" s="33">
        <v>1454.9170944480002</v>
      </c>
      <c r="AB99" s="33">
        <v>878.81114662799996</v>
      </c>
      <c r="AC99" s="33">
        <v>0</v>
      </c>
      <c r="AD99" s="33">
        <v>0</v>
      </c>
      <c r="AE99" s="33"/>
      <c r="AF99" s="33">
        <v>188432.30431199999</v>
      </c>
      <c r="AG99" s="33">
        <v>80915.839437300005</v>
      </c>
      <c r="AH99" s="27"/>
      <c r="AI99" s="33">
        <v>-117512.03245599999</v>
      </c>
      <c r="AJ99" s="33">
        <v>-18621.137450720005</v>
      </c>
      <c r="AK99" s="33">
        <v>20450.223438779998</v>
      </c>
      <c r="AL99" s="33">
        <v>781.80092472000001</v>
      </c>
      <c r="AR99" s="33"/>
      <c r="AS99" s="33"/>
      <c r="AW99" s="12"/>
    </row>
    <row r="100" spans="1:49" s="28" customFormat="1" ht="12.75" x14ac:dyDescent="0.2">
      <c r="A100" s="27">
        <v>89</v>
      </c>
      <c r="B100" s="70" t="s">
        <v>690</v>
      </c>
      <c r="C100" s="70">
        <v>0</v>
      </c>
      <c r="D100" s="70" t="s">
        <v>597</v>
      </c>
      <c r="E100" s="70">
        <v>123</v>
      </c>
      <c r="F100" t="s">
        <v>316</v>
      </c>
      <c r="G100" t="s">
        <v>209</v>
      </c>
      <c r="H100">
        <v>0</v>
      </c>
      <c r="I100" s="33">
        <v>186565</v>
      </c>
      <c r="J100" s="33">
        <v>40130.129999999997</v>
      </c>
      <c r="K100" s="1">
        <v>0.21509999195990673</v>
      </c>
      <c r="L100" s="33">
        <v>-287155.73388731998</v>
      </c>
      <c r="M100" s="51">
        <v>3.3259999999999997E-5</v>
      </c>
      <c r="N100" s="51">
        <v>3.6199999999999999E-5</v>
      </c>
      <c r="O100" s="44">
        <v>-2.9400000000000023E-6</v>
      </c>
      <c r="P100" s="33">
        <v>33388.834139959996</v>
      </c>
      <c r="Q100" s="33"/>
      <c r="R100" s="33">
        <v>16298.475382275999</v>
      </c>
      <c r="S100" s="33">
        <v>7686.3423961399994</v>
      </c>
      <c r="T100" s="33">
        <v>59120.664277003998</v>
      </c>
      <c r="U100" s="33">
        <v>0</v>
      </c>
      <c r="V100" s="33">
        <v>-7352.6301484799997</v>
      </c>
      <c r="W100" s="33">
        <v>-37305.922312139999</v>
      </c>
      <c r="X100" s="33"/>
      <c r="Y100" s="33">
        <v>-1363.602067732</v>
      </c>
      <c r="Z100" s="33">
        <v>34656.494398387993</v>
      </c>
      <c r="AA100" s="33">
        <v>3213.1834370080001</v>
      </c>
      <c r="AB100" s="33">
        <v>1940.8538337879997</v>
      </c>
      <c r="AC100" s="33">
        <v>0</v>
      </c>
      <c r="AD100" s="33">
        <v>0</v>
      </c>
      <c r="AE100" s="33"/>
      <c r="AF100" s="33">
        <v>416152.61895199993</v>
      </c>
      <c r="AG100" s="33">
        <v>178702.57766829999</v>
      </c>
      <c r="AH100" s="27"/>
      <c r="AI100" s="33">
        <v>-327225.81345439999</v>
      </c>
      <c r="AJ100" s="33">
        <v>26575.798109280022</v>
      </c>
      <c r="AK100" s="33">
        <v>45164.304885379992</v>
      </c>
      <c r="AL100" s="33">
        <v>1726.6068231199997</v>
      </c>
      <c r="AR100" s="33"/>
      <c r="AS100" s="33"/>
      <c r="AW100" s="12"/>
    </row>
    <row r="101" spans="1:49" s="28" customFormat="1" ht="12.75" x14ac:dyDescent="0.2">
      <c r="A101" s="27">
        <v>90</v>
      </c>
      <c r="B101" s="70" t="s">
        <v>691</v>
      </c>
      <c r="C101" s="70" t="s">
        <v>683</v>
      </c>
      <c r="D101" s="70" t="s">
        <v>683</v>
      </c>
      <c r="E101" s="70">
        <v>125</v>
      </c>
      <c r="F101" t="s">
        <v>692</v>
      </c>
      <c r="G101">
        <v>0</v>
      </c>
      <c r="H101">
        <v>0</v>
      </c>
      <c r="I101" s="33">
        <v>315048</v>
      </c>
      <c r="J101" s="33">
        <v>67766.820000000007</v>
      </c>
      <c r="K101" s="1">
        <v>0.21509998476422643</v>
      </c>
      <c r="L101" s="33">
        <v>-484953.02382593998</v>
      </c>
      <c r="M101" s="51">
        <v>5.6169999999999999E-5</v>
      </c>
      <c r="N101" s="51">
        <v>5.2989999999999999E-5</v>
      </c>
      <c r="O101" s="44">
        <v>3.18E-6</v>
      </c>
      <c r="P101" s="33">
        <v>56387.577078820002</v>
      </c>
      <c r="Q101" s="33"/>
      <c r="R101" s="33">
        <v>27525.116122142001</v>
      </c>
      <c r="S101" s="33">
        <v>12980.81336113</v>
      </c>
      <c r="T101" s="33">
        <v>99843.887926618001</v>
      </c>
      <c r="U101" s="33">
        <v>0</v>
      </c>
      <c r="V101" s="33">
        <v>-12417.234980159999</v>
      </c>
      <c r="W101" s="33">
        <v>-63002.815883130002</v>
      </c>
      <c r="X101" s="33"/>
      <c r="Y101" s="33">
        <v>-2302.8721630939999</v>
      </c>
      <c r="Z101" s="33">
        <v>58528.421237445997</v>
      </c>
      <c r="AA101" s="33">
        <v>5426.4736517360006</v>
      </c>
      <c r="AB101" s="33">
        <v>3277.7438317459996</v>
      </c>
      <c r="AC101" s="33">
        <v>0</v>
      </c>
      <c r="AD101" s="33">
        <v>0</v>
      </c>
      <c r="AE101" s="33"/>
      <c r="AF101" s="33">
        <v>702804.94908399996</v>
      </c>
      <c r="AG101" s="33">
        <v>301795.66408984998</v>
      </c>
      <c r="AH101" s="27"/>
      <c r="AI101" s="33">
        <v>-478997.12306487997</v>
      </c>
      <c r="AJ101" s="33">
        <v>-28745.25101616</v>
      </c>
      <c r="AK101" s="33">
        <v>76274.173343710005</v>
      </c>
      <c r="AL101" s="33">
        <v>2915.9201820399999</v>
      </c>
      <c r="AR101" s="33"/>
      <c r="AS101" s="33"/>
      <c r="AW101" s="12"/>
    </row>
    <row r="102" spans="1:49" s="28" customFormat="1" ht="12.75" x14ac:dyDescent="0.2">
      <c r="A102" s="27">
        <v>91</v>
      </c>
      <c r="B102" s="70" t="s">
        <v>524</v>
      </c>
      <c r="C102" s="70">
        <v>0</v>
      </c>
      <c r="D102" s="70">
        <v>713</v>
      </c>
      <c r="E102" s="70">
        <v>136</v>
      </c>
      <c r="F102" t="s">
        <v>317</v>
      </c>
      <c r="G102" t="s">
        <v>205</v>
      </c>
      <c r="H102" t="s">
        <v>208</v>
      </c>
      <c r="I102" s="33">
        <v>9977283.3000000007</v>
      </c>
      <c r="J102" s="33">
        <v>1974931.99</v>
      </c>
      <c r="K102" s="1">
        <v>0.19794285985645008</v>
      </c>
      <c r="L102" s="33">
        <v>-14133225.039573181</v>
      </c>
      <c r="M102" s="51">
        <v>1.6369900000000001E-3</v>
      </c>
      <c r="N102" s="51">
        <v>1.6296800000000001E-3</v>
      </c>
      <c r="O102" s="44">
        <v>7.3099999999999554E-6</v>
      </c>
      <c r="P102" s="33">
        <v>1643330.95606654</v>
      </c>
      <c r="Q102" s="33"/>
      <c r="R102" s="33">
        <v>802178.02814287401</v>
      </c>
      <c r="S102" s="33">
        <v>378306.24290611001</v>
      </c>
      <c r="T102" s="33">
        <v>2909799.6456648461</v>
      </c>
      <c r="U102" s="33">
        <v>0</v>
      </c>
      <c r="V102" s="33">
        <v>-361881.60032352002</v>
      </c>
      <c r="W102" s="33">
        <v>-1836122.1216401102</v>
      </c>
      <c r="X102" s="33"/>
      <c r="Y102" s="33">
        <v>-67113.738690818005</v>
      </c>
      <c r="Z102" s="33">
        <v>1705722.6327485619</v>
      </c>
      <c r="AA102" s="33">
        <v>158146.39670919202</v>
      </c>
      <c r="AB102" s="33">
        <v>95524.904310661994</v>
      </c>
      <c r="AC102" s="33">
        <v>0</v>
      </c>
      <c r="AD102" s="33">
        <v>0</v>
      </c>
      <c r="AE102" s="33"/>
      <c r="AF102" s="33">
        <v>20482191.091348</v>
      </c>
      <c r="AG102" s="33">
        <v>8795379.8141079508</v>
      </c>
      <c r="AH102" s="27"/>
      <c r="AI102" s="33">
        <v>-14731308.388684161</v>
      </c>
      <c r="AJ102" s="33">
        <v>-66077.919788719591</v>
      </c>
      <c r="AK102" s="33">
        <v>2222895.83446537</v>
      </c>
      <c r="AL102" s="33">
        <v>84980.099319879999</v>
      </c>
      <c r="AR102" s="33"/>
      <c r="AS102" s="33"/>
      <c r="AW102" s="12"/>
    </row>
    <row r="103" spans="1:49" s="28" customFormat="1" ht="12.75" x14ac:dyDescent="0.2">
      <c r="A103" s="27">
        <v>92</v>
      </c>
      <c r="B103" s="70" t="s">
        <v>525</v>
      </c>
      <c r="C103" s="70" t="s">
        <v>683</v>
      </c>
      <c r="D103" s="70" t="s">
        <v>683</v>
      </c>
      <c r="E103" s="70">
        <v>147</v>
      </c>
      <c r="F103" t="s">
        <v>678</v>
      </c>
      <c r="G103" t="s">
        <v>209</v>
      </c>
      <c r="H103">
        <v>0</v>
      </c>
      <c r="I103" s="33">
        <v>1600</v>
      </c>
      <c r="J103" s="33">
        <v>254.4</v>
      </c>
      <c r="K103" s="1">
        <v>0.159</v>
      </c>
      <c r="L103" s="33">
        <v>-1813.0698772200001</v>
      </c>
      <c r="M103" s="51">
        <v>2.1E-7</v>
      </c>
      <c r="N103" s="51">
        <v>1.1229999999999999E-5</v>
      </c>
      <c r="O103" s="44">
        <v>-1.102E-5</v>
      </c>
      <c r="P103" s="33">
        <v>210.81344465999999</v>
      </c>
      <c r="Q103" s="33"/>
      <c r="R103" s="33">
        <v>102.90678984600001</v>
      </c>
      <c r="S103" s="33">
        <v>48.53072469</v>
      </c>
      <c r="T103" s="33">
        <v>373.28140403400005</v>
      </c>
      <c r="U103" s="33">
        <v>0</v>
      </c>
      <c r="V103" s="33">
        <v>-46.423702079999998</v>
      </c>
      <c r="W103" s="33">
        <v>-235.54551069000001</v>
      </c>
      <c r="X103" s="33"/>
      <c r="Y103" s="33">
        <v>-8.6096342220000004</v>
      </c>
      <c r="Z103" s="33">
        <v>218.81731279799999</v>
      </c>
      <c r="AA103" s="33">
        <v>20.287688568000004</v>
      </c>
      <c r="AB103" s="33">
        <v>12.254338698</v>
      </c>
      <c r="AC103" s="33">
        <v>0</v>
      </c>
      <c r="AD103" s="33">
        <v>0</v>
      </c>
      <c r="AE103" s="33"/>
      <c r="AF103" s="33">
        <v>2627.5420920000001</v>
      </c>
      <c r="AG103" s="33">
        <v>1128.30851805</v>
      </c>
      <c r="AH103" s="27"/>
      <c r="AI103" s="33">
        <v>-101512.31726775999</v>
      </c>
      <c r="AJ103" s="33">
        <v>99614.045974239998</v>
      </c>
      <c r="AK103" s="33">
        <v>285.16247822999998</v>
      </c>
      <c r="AL103" s="33">
        <v>10.90160652</v>
      </c>
      <c r="AR103" s="33"/>
      <c r="AS103" s="33"/>
      <c r="AW103" s="12"/>
    </row>
    <row r="104" spans="1:49" s="28" customFormat="1" ht="12.75" x14ac:dyDescent="0.2">
      <c r="A104" s="27">
        <v>93</v>
      </c>
      <c r="B104" s="70" t="s">
        <v>526</v>
      </c>
      <c r="C104" s="70">
        <v>0</v>
      </c>
      <c r="D104" s="70" t="s">
        <v>597</v>
      </c>
      <c r="E104" s="70">
        <v>149</v>
      </c>
      <c r="F104" t="s">
        <v>318</v>
      </c>
      <c r="G104" t="s">
        <v>205</v>
      </c>
      <c r="H104" t="s">
        <v>206</v>
      </c>
      <c r="I104" s="33">
        <v>96980560.980000004</v>
      </c>
      <c r="J104" s="33">
        <v>17957700.32</v>
      </c>
      <c r="K104" s="1">
        <v>0.18516803922905087</v>
      </c>
      <c r="L104" s="33">
        <v>-128511256.26396179</v>
      </c>
      <c r="M104" s="51">
        <v>1.48849E-2</v>
      </c>
      <c r="N104" s="51">
        <v>1.6210639999999998E-2</v>
      </c>
      <c r="O104" s="44">
        <v>-1.3257399999999989E-3</v>
      </c>
      <c r="P104" s="33">
        <v>14942557.3448554</v>
      </c>
      <c r="Q104" s="33"/>
      <c r="R104" s="33">
        <v>7294082.2675177399</v>
      </c>
      <c r="S104" s="33">
        <v>3439880.8758961</v>
      </c>
      <c r="T104" s="33">
        <v>26458363.670979459</v>
      </c>
      <c r="U104" s="33">
        <v>0</v>
      </c>
      <c r="V104" s="33">
        <v>-3290534.1099552</v>
      </c>
      <c r="W104" s="33">
        <v>-16695577.962236099</v>
      </c>
      <c r="X104" s="33"/>
      <c r="Y104" s="33">
        <v>-610254.97348118003</v>
      </c>
      <c r="Z104" s="33">
        <v>15509875.32984262</v>
      </c>
      <c r="AA104" s="33">
        <v>1438001.0265039201</v>
      </c>
      <c r="AB104" s="33">
        <v>868593.36231361993</v>
      </c>
      <c r="AC104" s="33">
        <v>0</v>
      </c>
      <c r="AD104" s="33">
        <v>0</v>
      </c>
      <c r="AE104" s="33"/>
      <c r="AF104" s="33">
        <v>186241434.69147998</v>
      </c>
      <c r="AG104" s="33">
        <v>79975045.04915449</v>
      </c>
      <c r="AH104" s="27"/>
      <c r="AI104" s="33">
        <v>-146534250.29327166</v>
      </c>
      <c r="AJ104" s="33">
        <v>11983877.06986287</v>
      </c>
      <c r="AK104" s="33">
        <v>20212452.248598699</v>
      </c>
      <c r="AL104" s="33">
        <v>772711.06137879996</v>
      </c>
      <c r="AR104" s="33"/>
      <c r="AS104" s="33"/>
      <c r="AW104" s="12"/>
    </row>
    <row r="105" spans="1:49" s="28" customFormat="1" ht="12.75" x14ac:dyDescent="0.2">
      <c r="A105" s="27">
        <v>94</v>
      </c>
      <c r="B105" s="70" t="s">
        <v>527</v>
      </c>
      <c r="C105" s="70">
        <v>0</v>
      </c>
      <c r="D105" s="70" t="s">
        <v>435</v>
      </c>
      <c r="E105" s="70">
        <v>159</v>
      </c>
      <c r="F105" t="s">
        <v>319</v>
      </c>
      <c r="G105" t="s">
        <v>200</v>
      </c>
      <c r="H105" t="s">
        <v>202</v>
      </c>
      <c r="I105" s="33">
        <v>7037639.9000000004</v>
      </c>
      <c r="J105" s="33">
        <v>1438225.72</v>
      </c>
      <c r="K105" s="1">
        <v>0.20436193673393263</v>
      </c>
      <c r="L105" s="33">
        <v>-10292452.34633466</v>
      </c>
      <c r="M105" s="51">
        <v>1.19213E-3</v>
      </c>
      <c r="N105" s="51">
        <v>1.16935E-3</v>
      </c>
      <c r="O105" s="44">
        <v>2.2780000000000022E-5</v>
      </c>
      <c r="P105" s="33">
        <v>1196747.77039298</v>
      </c>
      <c r="Q105" s="33"/>
      <c r="R105" s="33">
        <v>584182.24466243805</v>
      </c>
      <c r="S105" s="33">
        <v>275499.68011756998</v>
      </c>
      <c r="T105" s="33">
        <v>2119047.4294812023</v>
      </c>
      <c r="U105" s="33">
        <v>0</v>
      </c>
      <c r="V105" s="33">
        <v>-263538.51409824</v>
      </c>
      <c r="W105" s="33">
        <v>-1337146.9983755699</v>
      </c>
      <c r="X105" s="33"/>
      <c r="Y105" s="33">
        <v>-48875.253547966007</v>
      </c>
      <c r="Z105" s="33">
        <v>1242184.2052660941</v>
      </c>
      <c r="AA105" s="33">
        <v>115169.34367890401</v>
      </c>
      <c r="AB105" s="33">
        <v>69565.546628793993</v>
      </c>
      <c r="AC105" s="33">
        <v>0</v>
      </c>
      <c r="AD105" s="33">
        <v>0</v>
      </c>
      <c r="AE105" s="33"/>
      <c r="AF105" s="33">
        <v>14916055.972076001</v>
      </c>
      <c r="AG105" s="33">
        <v>6405192.54106165</v>
      </c>
      <c r="AH105" s="27"/>
      <c r="AI105" s="33">
        <v>-10570207.319417199</v>
      </c>
      <c r="AJ105" s="33">
        <v>-205917.23841136022</v>
      </c>
      <c r="AK105" s="33">
        <v>1618813.07224919</v>
      </c>
      <c r="AL105" s="33">
        <v>61886.343717559997</v>
      </c>
      <c r="AR105" s="33"/>
      <c r="AS105" s="33"/>
      <c r="AW105" s="12"/>
    </row>
    <row r="106" spans="1:49" s="28" customFormat="1" ht="12.75" x14ac:dyDescent="0.2">
      <c r="A106" s="27">
        <v>95</v>
      </c>
      <c r="B106" s="70" t="s">
        <v>528</v>
      </c>
      <c r="C106" s="70">
        <v>0</v>
      </c>
      <c r="D106" s="70">
        <v>713</v>
      </c>
      <c r="E106" s="70">
        <v>176</v>
      </c>
      <c r="F106" t="s">
        <v>320</v>
      </c>
      <c r="G106" t="s">
        <v>200</v>
      </c>
      <c r="H106" t="s">
        <v>202</v>
      </c>
      <c r="I106" s="33">
        <v>12275063</v>
      </c>
      <c r="J106" s="33">
        <v>2540866.36</v>
      </c>
      <c r="K106" s="1">
        <v>0.20699416043730284</v>
      </c>
      <c r="L106" s="33">
        <v>-18183277.798639379</v>
      </c>
      <c r="M106" s="51">
        <v>2.1060900000000001E-3</v>
      </c>
      <c r="N106" s="51">
        <v>2.1584899999999999E-3</v>
      </c>
      <c r="O106" s="44">
        <v>-5.2399999999999756E-5</v>
      </c>
      <c r="P106" s="33">
        <v>2114248.0364951403</v>
      </c>
      <c r="Q106" s="33"/>
      <c r="R106" s="33">
        <v>1032052.1953655342</v>
      </c>
      <c r="S106" s="33">
        <v>486714.63791601005</v>
      </c>
      <c r="T106" s="33">
        <v>3743639.2010569866</v>
      </c>
      <c r="U106" s="33">
        <v>0</v>
      </c>
      <c r="V106" s="33">
        <v>-465583.30816032004</v>
      </c>
      <c r="W106" s="33">
        <v>-2362285.92671001</v>
      </c>
      <c r="X106" s="33"/>
      <c r="Y106" s="33">
        <v>-86346.021612438009</v>
      </c>
      <c r="Z106" s="33">
        <v>2194518.8300511423</v>
      </c>
      <c r="AA106" s="33">
        <v>203465.22864847202</v>
      </c>
      <c r="AB106" s="33">
        <v>122898.762802242</v>
      </c>
      <c r="AC106" s="33">
        <v>0</v>
      </c>
      <c r="AD106" s="33">
        <v>0</v>
      </c>
      <c r="AE106" s="33"/>
      <c r="AF106" s="33">
        <v>26351619.640668001</v>
      </c>
      <c r="AG106" s="33">
        <v>11315806.12752345</v>
      </c>
      <c r="AH106" s="27"/>
      <c r="AI106" s="33">
        <v>-19511426.68738088</v>
      </c>
      <c r="AJ106" s="33">
        <v>473663.88466879778</v>
      </c>
      <c r="AK106" s="33">
        <v>2859894.4941686704</v>
      </c>
      <c r="AL106" s="33">
        <v>109332.21178908</v>
      </c>
      <c r="AR106" s="33"/>
      <c r="AS106" s="33"/>
      <c r="AW106" s="12"/>
    </row>
    <row r="107" spans="1:49" s="28" customFormat="1" ht="12.75" x14ac:dyDescent="0.2">
      <c r="A107" s="27">
        <v>96</v>
      </c>
      <c r="B107" s="70" t="s">
        <v>529</v>
      </c>
      <c r="C107" s="70">
        <v>0</v>
      </c>
      <c r="D107" s="70">
        <v>713</v>
      </c>
      <c r="E107" s="70">
        <v>183</v>
      </c>
      <c r="F107" t="s">
        <v>321</v>
      </c>
      <c r="G107" t="s">
        <v>200</v>
      </c>
      <c r="H107" t="s">
        <v>202</v>
      </c>
      <c r="I107" s="33">
        <v>4084962.64</v>
      </c>
      <c r="J107" s="33">
        <v>844760.35</v>
      </c>
      <c r="K107" s="1">
        <v>0.20679757061376697</v>
      </c>
      <c r="L107" s="33">
        <v>-6045379.3272772208</v>
      </c>
      <c r="M107" s="51">
        <v>7.0021000000000005E-4</v>
      </c>
      <c r="N107" s="51">
        <v>7.4147000000000004E-4</v>
      </c>
      <c r="O107" s="44">
        <v>-4.1259999999999995E-5</v>
      </c>
      <c r="P107" s="33">
        <v>702922.29564466001</v>
      </c>
      <c r="Q107" s="33"/>
      <c r="R107" s="33">
        <v>343125.53960984602</v>
      </c>
      <c r="S107" s="33">
        <v>161817.61302469001</v>
      </c>
      <c r="T107" s="33">
        <v>1244644.6281840343</v>
      </c>
      <c r="U107" s="33">
        <v>0</v>
      </c>
      <c r="V107" s="33">
        <v>-154792.09730208002</v>
      </c>
      <c r="W107" s="33">
        <v>-785387.24781069008</v>
      </c>
      <c r="X107" s="33"/>
      <c r="Y107" s="33">
        <v>-28707.390374222003</v>
      </c>
      <c r="Z107" s="33">
        <v>729609.85997279803</v>
      </c>
      <c r="AA107" s="33">
        <v>67645.916248568014</v>
      </c>
      <c r="AB107" s="33">
        <v>40860.049998697999</v>
      </c>
      <c r="AC107" s="33">
        <v>0</v>
      </c>
      <c r="AD107" s="33">
        <v>0</v>
      </c>
      <c r="AE107" s="33"/>
      <c r="AF107" s="33">
        <v>8761101.1820919998</v>
      </c>
      <c r="AG107" s="33">
        <v>3762156.7020180505</v>
      </c>
      <c r="AH107" s="27"/>
      <c r="AI107" s="33">
        <v>-6702434.3619346404</v>
      </c>
      <c r="AJ107" s="33">
        <v>372965.11224111996</v>
      </c>
      <c r="AK107" s="33">
        <v>950826.75657823007</v>
      </c>
      <c r="AL107" s="33">
        <v>36349.590006520004</v>
      </c>
      <c r="AR107" s="33"/>
      <c r="AS107" s="33"/>
      <c r="AW107" s="12"/>
    </row>
    <row r="108" spans="1:49" s="28" customFormat="1" ht="12.75" x14ac:dyDescent="0.2">
      <c r="A108" s="27">
        <v>97</v>
      </c>
      <c r="B108" s="70" t="s">
        <v>530</v>
      </c>
      <c r="C108" s="70">
        <v>0</v>
      </c>
      <c r="D108" s="70">
        <v>713</v>
      </c>
      <c r="E108" s="70">
        <v>186</v>
      </c>
      <c r="F108" t="s">
        <v>322</v>
      </c>
      <c r="G108" t="s">
        <v>209</v>
      </c>
      <c r="H108">
        <v>0</v>
      </c>
      <c r="I108" s="33">
        <v>360480</v>
      </c>
      <c r="J108" s="33">
        <v>77539.25</v>
      </c>
      <c r="K108" s="1">
        <v>0.215100005548158</v>
      </c>
      <c r="L108" s="33">
        <v>-554885.71909014008</v>
      </c>
      <c r="M108" s="51">
        <v>6.4270000000000006E-5</v>
      </c>
      <c r="N108" s="51">
        <v>4.8180000000000003E-5</v>
      </c>
      <c r="O108" s="44">
        <v>1.6090000000000003E-5</v>
      </c>
      <c r="P108" s="33">
        <v>64518.952801420004</v>
      </c>
      <c r="Q108" s="33"/>
      <c r="R108" s="33">
        <v>31494.378016202005</v>
      </c>
      <c r="S108" s="33">
        <v>14852.712742030002</v>
      </c>
      <c r="T108" s="33">
        <v>114241.88493935802</v>
      </c>
      <c r="U108" s="33">
        <v>0</v>
      </c>
      <c r="V108" s="33">
        <v>-14207.863488960002</v>
      </c>
      <c r="W108" s="33">
        <v>-72088.142724030011</v>
      </c>
      <c r="X108" s="33"/>
      <c r="Y108" s="33">
        <v>-2634.9580545140007</v>
      </c>
      <c r="Z108" s="33">
        <v>66968.517588226008</v>
      </c>
      <c r="AA108" s="33">
        <v>6208.998782216001</v>
      </c>
      <c r="AB108" s="33">
        <v>3750.4111815260003</v>
      </c>
      <c r="AC108" s="33">
        <v>0</v>
      </c>
      <c r="AD108" s="33">
        <v>0</v>
      </c>
      <c r="AE108" s="33"/>
      <c r="AF108" s="33">
        <v>804153.00120400009</v>
      </c>
      <c r="AG108" s="33">
        <v>345316.13550035004</v>
      </c>
      <c r="AH108" s="27"/>
      <c r="AI108" s="33">
        <v>-435517.67105616</v>
      </c>
      <c r="AJ108" s="33">
        <v>-145443.73863208003</v>
      </c>
      <c r="AK108" s="33">
        <v>87273.297504010014</v>
      </c>
      <c r="AL108" s="33">
        <v>3336.4107192400002</v>
      </c>
      <c r="AR108" s="33"/>
      <c r="AS108" s="33"/>
      <c r="AW108" s="12"/>
    </row>
    <row r="109" spans="1:49" s="28" customFormat="1" ht="12.75" x14ac:dyDescent="0.2">
      <c r="A109" s="27">
        <v>98</v>
      </c>
      <c r="B109" s="70" t="s">
        <v>531</v>
      </c>
      <c r="C109" s="70">
        <v>0</v>
      </c>
      <c r="D109" s="70">
        <v>0</v>
      </c>
      <c r="E109" s="70">
        <v>192</v>
      </c>
      <c r="F109" t="s">
        <v>323</v>
      </c>
      <c r="G109" t="s">
        <v>209</v>
      </c>
      <c r="H109">
        <v>0</v>
      </c>
      <c r="I109" s="33">
        <v>904259.73</v>
      </c>
      <c r="J109" s="33">
        <v>194506.27</v>
      </c>
      <c r="K109" s="1">
        <v>0.21510000229690643</v>
      </c>
      <c r="L109" s="33">
        <v>-1391919.6457400401</v>
      </c>
      <c r="M109" s="51">
        <v>1.6122E-4</v>
      </c>
      <c r="N109" s="51">
        <v>1.5741E-4</v>
      </c>
      <c r="O109" s="44">
        <v>3.8100000000000059E-6</v>
      </c>
      <c r="P109" s="33">
        <v>161844.49308612</v>
      </c>
      <c r="Q109" s="33"/>
      <c r="R109" s="33">
        <v>79003.012661772009</v>
      </c>
      <c r="S109" s="33">
        <v>37257.730640580005</v>
      </c>
      <c r="T109" s="33">
        <v>286573.46646838804</v>
      </c>
      <c r="U109" s="33">
        <v>0</v>
      </c>
      <c r="V109" s="33">
        <v>-35640.139282559998</v>
      </c>
      <c r="W109" s="33">
        <v>-180831.65349257999</v>
      </c>
      <c r="X109" s="33"/>
      <c r="Y109" s="33">
        <v>-6609.739187004001</v>
      </c>
      <c r="Z109" s="33">
        <v>167989.176996636</v>
      </c>
      <c r="AA109" s="33">
        <v>15575.148337776003</v>
      </c>
      <c r="AB109" s="33">
        <v>9407.8308804360004</v>
      </c>
      <c r="AC109" s="33">
        <v>0</v>
      </c>
      <c r="AD109" s="33">
        <v>0</v>
      </c>
      <c r="AE109" s="33"/>
      <c r="AF109" s="33">
        <v>2017201.6003440002</v>
      </c>
      <c r="AG109" s="33">
        <v>866218.56800009997</v>
      </c>
      <c r="AH109" s="27"/>
      <c r="AI109" s="33">
        <v>-1422889.9252999199</v>
      </c>
      <c r="AJ109" s="33">
        <v>-34440.064896720054</v>
      </c>
      <c r="AK109" s="33">
        <v>218923.30828686</v>
      </c>
      <c r="AL109" s="33">
        <v>8369.319062640001</v>
      </c>
      <c r="AR109" s="33"/>
      <c r="AS109" s="33"/>
      <c r="AW109" s="12"/>
    </row>
    <row r="110" spans="1:49" s="28" customFormat="1" ht="12.75" x14ac:dyDescent="0.2">
      <c r="A110" s="27">
        <v>99</v>
      </c>
      <c r="B110" s="70" t="s">
        <v>532</v>
      </c>
      <c r="C110" s="70">
        <v>0</v>
      </c>
      <c r="D110" s="70" t="s">
        <v>597</v>
      </c>
      <c r="E110" s="70">
        <v>196</v>
      </c>
      <c r="F110" t="s">
        <v>324</v>
      </c>
      <c r="G110" t="s">
        <v>198</v>
      </c>
      <c r="H110" t="s">
        <v>199</v>
      </c>
      <c r="I110" s="33">
        <v>45248.54</v>
      </c>
      <c r="J110" s="33">
        <v>8588.94</v>
      </c>
      <c r="K110" s="1">
        <v>0.18981695320998204</v>
      </c>
      <c r="L110" s="33">
        <v>-61471.702503839995</v>
      </c>
      <c r="M110" s="51">
        <v>7.1199999999999996E-6</v>
      </c>
      <c r="N110" s="51">
        <v>9.2399999999999996E-6</v>
      </c>
      <c r="O110" s="44">
        <v>-2.12E-6</v>
      </c>
      <c r="P110" s="33">
        <v>7147.5796475199995</v>
      </c>
      <c r="Q110" s="33"/>
      <c r="R110" s="33">
        <v>3489.0302081119999</v>
      </c>
      <c r="S110" s="33">
        <v>1645.4226656799999</v>
      </c>
      <c r="T110" s="33">
        <v>12656.017127248</v>
      </c>
      <c r="U110" s="33">
        <v>0</v>
      </c>
      <c r="V110" s="33">
        <v>-1573.9845657599999</v>
      </c>
      <c r="W110" s="33">
        <v>-7986.1144576799998</v>
      </c>
      <c r="X110" s="33"/>
      <c r="Y110" s="33">
        <v>-291.90759838399998</v>
      </c>
      <c r="Z110" s="33">
        <v>7418.9488910559994</v>
      </c>
      <c r="AA110" s="33">
        <v>687.84925049600008</v>
      </c>
      <c r="AB110" s="33">
        <v>415.48043585599993</v>
      </c>
      <c r="AC110" s="33">
        <v>0</v>
      </c>
      <c r="AD110" s="33">
        <v>0</v>
      </c>
      <c r="AE110" s="33"/>
      <c r="AF110" s="33">
        <v>89086.189023999992</v>
      </c>
      <c r="AG110" s="33">
        <v>38255.031659599998</v>
      </c>
      <c r="AH110" s="27"/>
      <c r="AI110" s="33">
        <v>-83523.936914880003</v>
      </c>
      <c r="AJ110" s="33">
        <v>19163.500677439999</v>
      </c>
      <c r="AK110" s="33">
        <v>9668.3659285599988</v>
      </c>
      <c r="AL110" s="33">
        <v>369.61637343999996</v>
      </c>
      <c r="AR110" s="33"/>
      <c r="AS110" s="33"/>
      <c r="AW110" s="12"/>
    </row>
    <row r="111" spans="1:49" s="28" customFormat="1" ht="12.75" x14ac:dyDescent="0.2">
      <c r="A111" s="27">
        <v>101</v>
      </c>
      <c r="B111" s="70" t="s">
        <v>533</v>
      </c>
      <c r="C111" s="70">
        <v>0</v>
      </c>
      <c r="D111" s="70" t="s">
        <v>157</v>
      </c>
      <c r="E111" s="70">
        <v>197</v>
      </c>
      <c r="F111" t="s">
        <v>325</v>
      </c>
      <c r="G111" t="s">
        <v>198</v>
      </c>
      <c r="H111" t="s">
        <v>199</v>
      </c>
      <c r="I111" s="33">
        <v>108651</v>
      </c>
      <c r="J111" s="33">
        <v>23370.83</v>
      </c>
      <c r="K111" s="1">
        <v>0.21509999907962193</v>
      </c>
      <c r="L111" s="33">
        <v>-167234.11200833999</v>
      </c>
      <c r="M111" s="51">
        <v>1.9369999999999999E-5</v>
      </c>
      <c r="N111" s="51">
        <v>2.6950000000000001E-5</v>
      </c>
      <c r="O111" s="44">
        <v>-7.580000000000002E-6</v>
      </c>
      <c r="P111" s="33">
        <v>19445.030586019999</v>
      </c>
      <c r="Q111" s="33"/>
      <c r="R111" s="33">
        <v>9491.926282462</v>
      </c>
      <c r="S111" s="33">
        <v>4476.3816059299998</v>
      </c>
      <c r="T111" s="33">
        <v>34430.765695898001</v>
      </c>
      <c r="U111" s="33">
        <v>0</v>
      </c>
      <c r="V111" s="33">
        <v>-4282.0338537600001</v>
      </c>
      <c r="W111" s="33">
        <v>-21726.269247929999</v>
      </c>
      <c r="X111" s="33"/>
      <c r="Y111" s="33">
        <v>-794.13626133399998</v>
      </c>
      <c r="Z111" s="33">
        <v>20183.292137605997</v>
      </c>
      <c r="AA111" s="33">
        <v>1871.2977502960002</v>
      </c>
      <c r="AB111" s="33">
        <v>1130.316859906</v>
      </c>
      <c r="AC111" s="33">
        <v>0</v>
      </c>
      <c r="AD111" s="33">
        <v>0</v>
      </c>
      <c r="AE111" s="33"/>
      <c r="AF111" s="33">
        <v>242359.477724</v>
      </c>
      <c r="AG111" s="33">
        <v>104073.02854585</v>
      </c>
      <c r="AH111" s="27"/>
      <c r="AI111" s="33">
        <v>-243611.48266840001</v>
      </c>
      <c r="AJ111" s="33">
        <v>68518.554308960011</v>
      </c>
      <c r="AK111" s="33">
        <v>26302.843825309999</v>
      </c>
      <c r="AL111" s="33">
        <v>1005.54342044</v>
      </c>
      <c r="AR111" s="33"/>
      <c r="AS111" s="33"/>
      <c r="AW111" s="12"/>
    </row>
    <row r="112" spans="1:49" s="28" customFormat="1" ht="12.75" x14ac:dyDescent="0.2">
      <c r="A112" s="27">
        <v>102</v>
      </c>
      <c r="B112" s="70" t="s">
        <v>534</v>
      </c>
      <c r="C112" s="70">
        <v>0</v>
      </c>
      <c r="D112" s="70" t="s">
        <v>156</v>
      </c>
      <c r="E112" s="70">
        <v>204</v>
      </c>
      <c r="F112" t="s">
        <v>326</v>
      </c>
      <c r="G112" t="s">
        <v>200</v>
      </c>
      <c r="H112" t="s">
        <v>202</v>
      </c>
      <c r="I112" s="33">
        <v>5873843.4299999997</v>
      </c>
      <c r="J112" s="33">
        <v>1222379.44</v>
      </c>
      <c r="K112" s="1">
        <v>0.20810555381112703</v>
      </c>
      <c r="L112" s="33">
        <v>-8747716.8109432198</v>
      </c>
      <c r="M112" s="51">
        <v>1.0132100000000001E-3</v>
      </c>
      <c r="N112" s="51">
        <v>1.0766599999999999E-3</v>
      </c>
      <c r="O112" s="44">
        <v>-6.3449999999999835E-5</v>
      </c>
      <c r="P112" s="33">
        <v>1017134.7155426601</v>
      </c>
      <c r="Q112" s="33"/>
      <c r="R112" s="33">
        <v>496505.65971364605</v>
      </c>
      <c r="S112" s="33">
        <v>234151.50268169001</v>
      </c>
      <c r="T112" s="33">
        <v>1801011.6732442342</v>
      </c>
      <c r="U112" s="33">
        <v>0</v>
      </c>
      <c r="V112" s="33">
        <v>-223985.51992608001</v>
      </c>
      <c r="W112" s="33">
        <v>-1136462.22326769</v>
      </c>
      <c r="X112" s="33"/>
      <c r="Y112" s="33">
        <v>-41539.845190822009</v>
      </c>
      <c r="Z112" s="33">
        <v>1055751.8547621979</v>
      </c>
      <c r="AA112" s="33">
        <v>97884.233018968021</v>
      </c>
      <c r="AB112" s="33">
        <v>59124.850058098004</v>
      </c>
      <c r="AC112" s="33">
        <v>0</v>
      </c>
      <c r="AD112" s="33">
        <v>0</v>
      </c>
      <c r="AE112" s="33"/>
      <c r="AF112" s="33">
        <v>12677390.109692002</v>
      </c>
      <c r="AG112" s="33">
        <v>5443873.6836830508</v>
      </c>
      <c r="AH112" s="27"/>
      <c r="AI112" s="33">
        <v>-9732346.5280059185</v>
      </c>
      <c r="AJ112" s="33">
        <v>573549.11225639854</v>
      </c>
      <c r="AK112" s="33">
        <v>1375854.6407972302</v>
      </c>
      <c r="AL112" s="33">
        <v>52598.174962520003</v>
      </c>
      <c r="AR112" s="33"/>
      <c r="AS112" s="33"/>
      <c r="AW112" s="12"/>
    </row>
    <row r="113" spans="1:49" s="28" customFormat="1" ht="12.75" x14ac:dyDescent="0.2">
      <c r="A113" s="27">
        <v>105</v>
      </c>
      <c r="B113" s="70" t="s">
        <v>535</v>
      </c>
      <c r="C113" s="70">
        <v>0</v>
      </c>
      <c r="D113" s="70">
        <v>713</v>
      </c>
      <c r="E113" s="70">
        <v>207</v>
      </c>
      <c r="F113" t="s">
        <v>327</v>
      </c>
      <c r="G113" t="s">
        <v>209</v>
      </c>
      <c r="H113">
        <v>0</v>
      </c>
      <c r="I113" s="33">
        <v>145670.71</v>
      </c>
      <c r="J113" s="33">
        <v>31333.77</v>
      </c>
      <c r="K113" s="1">
        <v>0.21510000191527867</v>
      </c>
      <c r="L113" s="33">
        <v>-224216.30814954001</v>
      </c>
      <c r="M113" s="51">
        <v>2.597E-5</v>
      </c>
      <c r="N113" s="51">
        <v>2.2730000000000001E-5</v>
      </c>
      <c r="O113" s="44">
        <v>3.2399999999999995E-6</v>
      </c>
      <c r="P113" s="33">
        <v>26070.59598962</v>
      </c>
      <c r="Q113" s="33"/>
      <c r="R113" s="33">
        <v>12726.139677622001</v>
      </c>
      <c r="S113" s="33">
        <v>6001.6329533300004</v>
      </c>
      <c r="T113" s="33">
        <v>46162.466965538006</v>
      </c>
      <c r="U113" s="33">
        <v>0</v>
      </c>
      <c r="V113" s="33">
        <v>-5741.0644905600002</v>
      </c>
      <c r="W113" s="33">
        <v>-29129.12815533</v>
      </c>
      <c r="X113" s="33"/>
      <c r="Y113" s="33">
        <v>-1064.7247654540001</v>
      </c>
      <c r="Z113" s="33">
        <v>27060.407682686</v>
      </c>
      <c r="AA113" s="33">
        <v>2508.9108195760004</v>
      </c>
      <c r="AB113" s="33">
        <v>1515.4532189859999</v>
      </c>
      <c r="AC113" s="33">
        <v>0</v>
      </c>
      <c r="AD113" s="33">
        <v>0</v>
      </c>
      <c r="AE113" s="33"/>
      <c r="AF113" s="33">
        <v>324939.37204400002</v>
      </c>
      <c r="AG113" s="33">
        <v>139534.15339885</v>
      </c>
      <c r="AH113" s="27"/>
      <c r="AI113" s="33">
        <v>-205465.26905576</v>
      </c>
      <c r="AJ113" s="33">
        <v>-29287.614242879994</v>
      </c>
      <c r="AK113" s="33">
        <v>35265.093141110003</v>
      </c>
      <c r="AL113" s="33">
        <v>1348.16533964</v>
      </c>
      <c r="AR113" s="33"/>
      <c r="AS113" s="33"/>
      <c r="AW113" s="12"/>
    </row>
    <row r="114" spans="1:49" s="28" customFormat="1" ht="12.75" x14ac:dyDescent="0.2">
      <c r="A114" s="27">
        <v>106</v>
      </c>
      <c r="B114" s="70" t="s">
        <v>705</v>
      </c>
      <c r="C114" s="70" t="s">
        <v>683</v>
      </c>
      <c r="D114" s="70" t="s">
        <v>683</v>
      </c>
      <c r="E114" s="70">
        <v>218</v>
      </c>
      <c r="F114" t="s">
        <v>706</v>
      </c>
      <c r="G114" t="s">
        <v>198</v>
      </c>
      <c r="H114" t="s">
        <v>199</v>
      </c>
      <c r="I114" s="33">
        <v>68684.09</v>
      </c>
      <c r="J114" s="33">
        <v>14773.95</v>
      </c>
      <c r="K114" s="1">
        <v>0.21510003262764349</v>
      </c>
      <c r="L114" s="33">
        <v>-105762.4095045</v>
      </c>
      <c r="M114" s="51">
        <v>1.225E-5</v>
      </c>
      <c r="N114" s="51">
        <v>0</v>
      </c>
      <c r="O114" s="44">
        <v>1.225E-5</v>
      </c>
      <c r="P114" s="33">
        <v>12297.4509385</v>
      </c>
      <c r="Q114" s="33"/>
      <c r="R114" s="33">
        <v>6002.8960743500002</v>
      </c>
      <c r="S114" s="33">
        <v>2830.9589402500001</v>
      </c>
      <c r="T114" s="33">
        <v>21774.74856865</v>
      </c>
      <c r="U114" s="33">
        <v>0</v>
      </c>
      <c r="V114" s="33">
        <v>-2708.0492879999997</v>
      </c>
      <c r="W114" s="33">
        <v>-13740.154790249999</v>
      </c>
      <c r="X114" s="33"/>
      <c r="Y114" s="33">
        <v>-502.22866295</v>
      </c>
      <c r="Z114" s="33">
        <v>12764.343246549999</v>
      </c>
      <c r="AA114" s="33">
        <v>1183.4484998</v>
      </c>
      <c r="AB114" s="33">
        <v>714.83642404999989</v>
      </c>
      <c r="AC114" s="33">
        <v>0</v>
      </c>
      <c r="AD114" s="33">
        <v>0</v>
      </c>
      <c r="AE114" s="33"/>
      <c r="AF114" s="33">
        <v>153273.2887</v>
      </c>
      <c r="AG114" s="33">
        <v>65817.996886249995</v>
      </c>
      <c r="AH114" s="27"/>
      <c r="AI114" s="33">
        <v>0</v>
      </c>
      <c r="AJ114" s="33">
        <v>-110732.492122</v>
      </c>
      <c r="AK114" s="33">
        <v>16634.477896749999</v>
      </c>
      <c r="AL114" s="33">
        <v>635.92704700000002</v>
      </c>
      <c r="AR114" s="33"/>
      <c r="AS114" s="33"/>
      <c r="AW114" s="12"/>
    </row>
    <row r="115" spans="1:49" s="28" customFormat="1" ht="12.75" x14ac:dyDescent="0.2">
      <c r="A115" s="27">
        <v>108</v>
      </c>
      <c r="B115" s="70" t="s">
        <v>536</v>
      </c>
      <c r="C115" s="70">
        <v>0</v>
      </c>
      <c r="D115" s="70">
        <v>0</v>
      </c>
      <c r="E115" s="70">
        <v>228</v>
      </c>
      <c r="F115" t="s">
        <v>328</v>
      </c>
      <c r="G115" t="s">
        <v>209</v>
      </c>
      <c r="H115">
        <v>0</v>
      </c>
      <c r="I115" s="33">
        <v>0</v>
      </c>
      <c r="J115" s="33">
        <v>0</v>
      </c>
      <c r="K115" s="1">
        <v>0</v>
      </c>
      <c r="L115" s="33">
        <v>0</v>
      </c>
      <c r="M115" s="51">
        <v>0</v>
      </c>
      <c r="N115" s="51">
        <v>1.1909999999999999E-5</v>
      </c>
      <c r="O115" s="44">
        <v>-1.1909999999999999E-5</v>
      </c>
      <c r="P115" s="33">
        <v>0</v>
      </c>
      <c r="Q115" s="33"/>
      <c r="R115" s="33">
        <v>0</v>
      </c>
      <c r="S115" s="33">
        <v>0</v>
      </c>
      <c r="T115" s="33">
        <v>0</v>
      </c>
      <c r="U115" s="33">
        <v>0</v>
      </c>
      <c r="V115" s="33">
        <v>0</v>
      </c>
      <c r="W115" s="33">
        <v>0</v>
      </c>
      <c r="X115" s="33"/>
      <c r="Y115" s="33">
        <v>0</v>
      </c>
      <c r="Z115" s="33">
        <v>0</v>
      </c>
      <c r="AA115" s="33">
        <v>0</v>
      </c>
      <c r="AB115" s="33">
        <v>0</v>
      </c>
      <c r="AC115" s="33">
        <v>0</v>
      </c>
      <c r="AD115" s="33">
        <v>0</v>
      </c>
      <c r="AE115" s="33"/>
      <c r="AF115" s="33">
        <v>0</v>
      </c>
      <c r="AG115" s="33">
        <v>0</v>
      </c>
      <c r="AH115" s="27"/>
      <c r="AI115" s="33">
        <v>-107659.10050392</v>
      </c>
      <c r="AJ115" s="33">
        <v>107659.10050392</v>
      </c>
      <c r="AK115" s="33">
        <v>0</v>
      </c>
      <c r="AL115" s="33">
        <v>0</v>
      </c>
      <c r="AR115" s="33"/>
      <c r="AS115" s="33"/>
      <c r="AW115" s="12"/>
    </row>
    <row r="116" spans="1:49" s="28" customFormat="1" ht="12.75" x14ac:dyDescent="0.2">
      <c r="A116" s="27">
        <v>109</v>
      </c>
      <c r="B116" s="70" t="s">
        <v>537</v>
      </c>
      <c r="C116" s="70">
        <v>0</v>
      </c>
      <c r="D116" s="70" t="s">
        <v>434</v>
      </c>
      <c r="E116" s="70">
        <v>234</v>
      </c>
      <c r="F116" t="s">
        <v>329</v>
      </c>
      <c r="G116" t="s">
        <v>203</v>
      </c>
      <c r="H116" t="s">
        <v>204</v>
      </c>
      <c r="I116" s="33">
        <v>264782</v>
      </c>
      <c r="J116" s="33">
        <v>56954.61</v>
      </c>
      <c r="K116" s="1">
        <v>0.2151000067980452</v>
      </c>
      <c r="L116" s="33">
        <v>-407595.37573121995</v>
      </c>
      <c r="M116" s="51">
        <v>4.7209999999999997E-5</v>
      </c>
      <c r="N116" s="51">
        <v>4.6919999999999998E-5</v>
      </c>
      <c r="O116" s="44">
        <v>2.8999999999999892E-7</v>
      </c>
      <c r="P116" s="33">
        <v>47392.870106659997</v>
      </c>
      <c r="Q116" s="33"/>
      <c r="R116" s="33">
        <v>23134.426422045999</v>
      </c>
      <c r="S116" s="33">
        <v>10910.169107689999</v>
      </c>
      <c r="T116" s="33">
        <v>83917.214687833999</v>
      </c>
      <c r="U116" s="33">
        <v>0</v>
      </c>
      <c r="V116" s="33">
        <v>-10436.49035808</v>
      </c>
      <c r="W116" s="33">
        <v>-52952.874093689999</v>
      </c>
      <c r="X116" s="33"/>
      <c r="Y116" s="33">
        <v>-1935.5277696220001</v>
      </c>
      <c r="Z116" s="33">
        <v>49192.215891397995</v>
      </c>
      <c r="AA116" s="33">
        <v>4560.8656061680003</v>
      </c>
      <c r="AB116" s="33">
        <v>2754.8920472979999</v>
      </c>
      <c r="AC116" s="33">
        <v>0</v>
      </c>
      <c r="AD116" s="33">
        <v>0</v>
      </c>
      <c r="AE116" s="33"/>
      <c r="AF116" s="33">
        <v>590696.48649199994</v>
      </c>
      <c r="AG116" s="33">
        <v>253654.50065305</v>
      </c>
      <c r="AH116" s="27"/>
      <c r="AI116" s="33">
        <v>-424128.04329503997</v>
      </c>
      <c r="AJ116" s="33">
        <v>-2621.4222624799904</v>
      </c>
      <c r="AK116" s="33">
        <v>64107.240939229996</v>
      </c>
      <c r="AL116" s="33">
        <v>2450.7849705199997</v>
      </c>
      <c r="AR116" s="33"/>
      <c r="AS116" s="33"/>
      <c r="AW116" s="12"/>
    </row>
    <row r="117" spans="1:49" s="28" customFormat="1" ht="12.75" x14ac:dyDescent="0.2">
      <c r="A117" s="27">
        <v>110</v>
      </c>
      <c r="B117" s="70" t="s">
        <v>538</v>
      </c>
      <c r="C117" s="70" t="s">
        <v>683</v>
      </c>
      <c r="D117" s="70" t="s">
        <v>679</v>
      </c>
      <c r="E117" s="70">
        <v>235</v>
      </c>
      <c r="F117" t="s">
        <v>680</v>
      </c>
      <c r="G117" t="s">
        <v>198</v>
      </c>
      <c r="H117" t="s">
        <v>199</v>
      </c>
      <c r="I117" s="33">
        <v>350316.13</v>
      </c>
      <c r="J117" s="33">
        <v>75353</v>
      </c>
      <c r="K117" s="1">
        <v>0.21510000124744469</v>
      </c>
      <c r="L117" s="33">
        <v>-539258.7834817199</v>
      </c>
      <c r="M117" s="51">
        <v>6.2459999999999995E-5</v>
      </c>
      <c r="N117" s="51">
        <v>5.2049999999999998E-5</v>
      </c>
      <c r="O117" s="44">
        <v>1.0409999999999997E-5</v>
      </c>
      <c r="P117" s="33">
        <v>62701.941683159996</v>
      </c>
      <c r="Q117" s="33"/>
      <c r="R117" s="33">
        <v>30607.419494195998</v>
      </c>
      <c r="S117" s="33">
        <v>14434.424114939999</v>
      </c>
      <c r="T117" s="33">
        <v>111024.55474268399</v>
      </c>
      <c r="U117" s="33">
        <v>0</v>
      </c>
      <c r="V117" s="33">
        <v>-13807.735390079999</v>
      </c>
      <c r="W117" s="33">
        <v>-70057.964750939995</v>
      </c>
      <c r="X117" s="33"/>
      <c r="Y117" s="33">
        <v>-2560.7512071719998</v>
      </c>
      <c r="Z117" s="33">
        <v>65082.52074934799</v>
      </c>
      <c r="AA117" s="33">
        <v>6034.1382283680005</v>
      </c>
      <c r="AB117" s="33">
        <v>3644.7904527479996</v>
      </c>
      <c r="AC117" s="33">
        <v>0</v>
      </c>
      <c r="AD117" s="33">
        <v>0</v>
      </c>
      <c r="AE117" s="33"/>
      <c r="AF117" s="33">
        <v>781506.09079199994</v>
      </c>
      <c r="AG117" s="33">
        <v>335591.19065429998</v>
      </c>
      <c r="AH117" s="27"/>
      <c r="AI117" s="33">
        <v>-470500.09917959996</v>
      </c>
      <c r="AJ117" s="33">
        <v>-94100.019835919971</v>
      </c>
      <c r="AK117" s="33">
        <v>84815.468524979995</v>
      </c>
      <c r="AL117" s="33">
        <v>3242.4492535199997</v>
      </c>
      <c r="AR117" s="33"/>
      <c r="AS117" s="33"/>
      <c r="AW117" s="12"/>
    </row>
    <row r="118" spans="1:49" s="28" customFormat="1" ht="12.75" x14ac:dyDescent="0.2">
      <c r="A118" s="27">
        <v>111</v>
      </c>
      <c r="B118" s="70" t="s">
        <v>539</v>
      </c>
      <c r="C118" s="70">
        <v>0</v>
      </c>
      <c r="D118" s="70">
        <v>713</v>
      </c>
      <c r="E118" s="70">
        <v>242</v>
      </c>
      <c r="F118" t="s">
        <v>330</v>
      </c>
      <c r="G118" t="s">
        <v>200</v>
      </c>
      <c r="H118" t="s">
        <v>202</v>
      </c>
      <c r="I118" s="33">
        <v>17296645.02</v>
      </c>
      <c r="J118" s="33">
        <v>3209135.76</v>
      </c>
      <c r="K118" s="1">
        <v>0.18553515761520784</v>
      </c>
      <c r="L118" s="33">
        <v>-22965638.114780821</v>
      </c>
      <c r="M118" s="51">
        <v>2.66001E-3</v>
      </c>
      <c r="N118" s="51">
        <v>2.9040300000000002E-3</v>
      </c>
      <c r="O118" s="44">
        <v>-2.4402000000000017E-4</v>
      </c>
      <c r="P118" s="33">
        <v>2670313.6710954602</v>
      </c>
      <c r="Q118" s="33"/>
      <c r="R118" s="33">
        <v>1303490.9050393261</v>
      </c>
      <c r="S118" s="33">
        <v>614724.82372689003</v>
      </c>
      <c r="T118" s="33">
        <v>4728248.8930689543</v>
      </c>
      <c r="U118" s="33">
        <v>0</v>
      </c>
      <c r="V118" s="33">
        <v>-588035.77033247997</v>
      </c>
      <c r="W118" s="33">
        <v>-2983587.68519289</v>
      </c>
      <c r="X118" s="33"/>
      <c r="Y118" s="33">
        <v>-109055.77679458201</v>
      </c>
      <c r="Z118" s="33">
        <v>2771696.3819800378</v>
      </c>
      <c r="AA118" s="33">
        <v>256978.35460840803</v>
      </c>
      <c r="AB118" s="33">
        <v>155222.20704793799</v>
      </c>
      <c r="AC118" s="33">
        <v>0</v>
      </c>
      <c r="AD118" s="33">
        <v>0</v>
      </c>
      <c r="AE118" s="33"/>
      <c r="AF118" s="33">
        <v>33282324.953051999</v>
      </c>
      <c r="AG118" s="33">
        <v>14291961.62427705</v>
      </c>
      <c r="AH118" s="27"/>
      <c r="AI118" s="33">
        <v>-26250651.35486136</v>
      </c>
      <c r="AJ118" s="33">
        <v>2205791.2430702415</v>
      </c>
      <c r="AK118" s="33">
        <v>3612071.6367456298</v>
      </c>
      <c r="AL118" s="33">
        <v>138087.53504411998</v>
      </c>
      <c r="AR118" s="33"/>
      <c r="AS118" s="33"/>
      <c r="AW118" s="12"/>
    </row>
    <row r="119" spans="1:49" s="28" customFormat="1" ht="12.75" x14ac:dyDescent="0.2">
      <c r="A119" s="27">
        <v>112</v>
      </c>
      <c r="B119" s="70" t="s">
        <v>540</v>
      </c>
      <c r="C119" s="70">
        <v>0</v>
      </c>
      <c r="D119" s="70" t="s">
        <v>435</v>
      </c>
      <c r="E119" s="70">
        <v>245</v>
      </c>
      <c r="F119" t="s">
        <v>331</v>
      </c>
      <c r="G119" t="s">
        <v>205</v>
      </c>
      <c r="H119" t="s">
        <v>206</v>
      </c>
      <c r="I119" s="33">
        <v>3901728.94</v>
      </c>
      <c r="J119" s="33">
        <v>764493.88</v>
      </c>
      <c r="K119" s="1">
        <v>0.19593720931316158</v>
      </c>
      <c r="L119" s="33">
        <v>-5470981.52284176</v>
      </c>
      <c r="M119" s="51">
        <v>6.3367999999999996E-4</v>
      </c>
      <c r="N119" s="51">
        <v>6.4356999999999999E-4</v>
      </c>
      <c r="O119" s="44">
        <v>-9.890000000000029E-6</v>
      </c>
      <c r="P119" s="33">
        <v>636134.58862927998</v>
      </c>
      <c r="Q119" s="33"/>
      <c r="R119" s="33">
        <v>310523.68852196803</v>
      </c>
      <c r="S119" s="33">
        <v>146442.61724552</v>
      </c>
      <c r="T119" s="33">
        <v>1126385.5243250721</v>
      </c>
      <c r="U119" s="33">
        <v>0</v>
      </c>
      <c r="V119" s="33">
        <v>-140084.62635263999</v>
      </c>
      <c r="W119" s="33">
        <v>-710764.18673352001</v>
      </c>
      <c r="X119" s="33"/>
      <c r="Y119" s="33">
        <v>-25979.776256175999</v>
      </c>
      <c r="Z119" s="33">
        <v>660286.45130398392</v>
      </c>
      <c r="AA119" s="33">
        <v>61218.583294144002</v>
      </c>
      <c r="AB119" s="33">
        <v>36977.758791183995</v>
      </c>
      <c r="AC119" s="33">
        <v>0</v>
      </c>
      <c r="AD119" s="33">
        <v>0</v>
      </c>
      <c r="AE119" s="33"/>
      <c r="AF119" s="33">
        <v>7928670.823136</v>
      </c>
      <c r="AG119" s="33">
        <v>3404697.8177043996</v>
      </c>
      <c r="AH119" s="27"/>
      <c r="AI119" s="33">
        <v>-5817478.3636698397</v>
      </c>
      <c r="AJ119" s="33">
        <v>89399.538537680259</v>
      </c>
      <c r="AK119" s="33">
        <v>860484.56764183997</v>
      </c>
      <c r="AL119" s="33">
        <v>32895.857236159994</v>
      </c>
      <c r="AR119" s="33"/>
      <c r="AS119" s="33"/>
      <c r="AW119" s="12"/>
    </row>
    <row r="120" spans="1:49" s="28" customFormat="1" ht="12.75" x14ac:dyDescent="0.2">
      <c r="A120" s="27">
        <v>113</v>
      </c>
      <c r="B120" s="70" t="s">
        <v>541</v>
      </c>
      <c r="C120" s="70">
        <v>0</v>
      </c>
      <c r="D120" s="70">
        <v>713</v>
      </c>
      <c r="E120" s="70">
        <v>250</v>
      </c>
      <c r="F120" t="s">
        <v>332</v>
      </c>
      <c r="G120" t="s">
        <v>200</v>
      </c>
      <c r="H120" t="s">
        <v>202</v>
      </c>
      <c r="I120" s="33">
        <v>20362208.390000001</v>
      </c>
      <c r="J120" s="33">
        <v>4152872.57</v>
      </c>
      <c r="K120" s="1">
        <v>0.20395000829278909</v>
      </c>
      <c r="L120" s="33">
        <v>-29719323.407425318</v>
      </c>
      <c r="M120" s="51">
        <v>3.4422599999999999E-3</v>
      </c>
      <c r="N120" s="51">
        <v>3.1817E-3</v>
      </c>
      <c r="O120" s="44">
        <v>2.6055999999999996E-4</v>
      </c>
      <c r="P120" s="33">
        <v>3455593.75245396</v>
      </c>
      <c r="Q120" s="33"/>
      <c r="R120" s="33">
        <v>1686818.6972156761</v>
      </c>
      <c r="S120" s="33">
        <v>795501.77319713996</v>
      </c>
      <c r="T120" s="33">
        <v>6118722.1230956046</v>
      </c>
      <c r="U120" s="33">
        <v>0</v>
      </c>
      <c r="V120" s="33">
        <v>-760964.06058048003</v>
      </c>
      <c r="W120" s="33">
        <v>-3860994.7125131399</v>
      </c>
      <c r="X120" s="33"/>
      <c r="Y120" s="33">
        <v>-141126.664271532</v>
      </c>
      <c r="Z120" s="33">
        <v>3586790.8721525879</v>
      </c>
      <c r="AA120" s="33">
        <v>332549.99452420801</v>
      </c>
      <c r="AB120" s="33">
        <v>200869.61869798799</v>
      </c>
      <c r="AC120" s="33">
        <v>0</v>
      </c>
      <c r="AD120" s="33">
        <v>0</v>
      </c>
      <c r="AE120" s="33"/>
      <c r="AF120" s="33">
        <v>43069919.245751999</v>
      </c>
      <c r="AG120" s="33">
        <v>18494910.854013301</v>
      </c>
      <c r="AH120" s="27"/>
      <c r="AI120" s="33">
        <v>-28760617.974250399</v>
      </c>
      <c r="AJ120" s="33">
        <v>-2355302.7059027194</v>
      </c>
      <c r="AK120" s="33">
        <v>4674301.86815238</v>
      </c>
      <c r="AL120" s="33">
        <v>178696.01933111998</v>
      </c>
      <c r="AR120" s="33"/>
      <c r="AS120" s="33"/>
      <c r="AW120" s="12"/>
    </row>
    <row r="121" spans="1:49" s="28" customFormat="1" ht="12.75" x14ac:dyDescent="0.2">
      <c r="A121" s="27">
        <v>114</v>
      </c>
      <c r="B121" s="70" t="s">
        <v>542</v>
      </c>
      <c r="C121" s="70">
        <v>0</v>
      </c>
      <c r="D121" s="70" t="s">
        <v>597</v>
      </c>
      <c r="E121" s="70">
        <v>253</v>
      </c>
      <c r="F121" t="s">
        <v>333</v>
      </c>
      <c r="G121" t="s">
        <v>209</v>
      </c>
      <c r="H121">
        <v>0</v>
      </c>
      <c r="I121" s="33">
        <v>180441</v>
      </c>
      <c r="J121" s="33">
        <v>38812.86</v>
      </c>
      <c r="K121" s="1">
        <v>0.21510000498777995</v>
      </c>
      <c r="L121" s="33">
        <v>-277745.03785794001</v>
      </c>
      <c r="M121" s="51">
        <v>3.2169999999999999E-5</v>
      </c>
      <c r="N121" s="51">
        <v>3.1340000000000001E-5</v>
      </c>
      <c r="O121" s="44">
        <v>8.2999999999999714E-7</v>
      </c>
      <c r="P121" s="33">
        <v>32294.61197482</v>
      </c>
      <c r="Q121" s="33"/>
      <c r="R121" s="33">
        <v>15764.340139742</v>
      </c>
      <c r="S121" s="33">
        <v>7434.44482513</v>
      </c>
      <c r="T121" s="33">
        <v>57183.156037018001</v>
      </c>
      <c r="U121" s="33">
        <v>0</v>
      </c>
      <c r="V121" s="33">
        <v>-7111.6690281599995</v>
      </c>
      <c r="W121" s="33">
        <v>-36083.328947130001</v>
      </c>
      <c r="X121" s="33"/>
      <c r="Y121" s="33">
        <v>-1318.9139662940001</v>
      </c>
      <c r="Z121" s="33">
        <v>33520.728346245996</v>
      </c>
      <c r="AA121" s="33">
        <v>3107.8806725360005</v>
      </c>
      <c r="AB121" s="33">
        <v>1877.2479805459998</v>
      </c>
      <c r="AC121" s="33">
        <v>0</v>
      </c>
      <c r="AD121" s="33">
        <v>0</v>
      </c>
      <c r="AE121" s="33"/>
      <c r="AF121" s="33">
        <v>402514.42428400001</v>
      </c>
      <c r="AG121" s="33">
        <v>172846.11916984999</v>
      </c>
      <c r="AH121" s="27"/>
      <c r="AI121" s="33">
        <v>-283294.39209008001</v>
      </c>
      <c r="AJ121" s="33">
        <v>-7502.6913029599737</v>
      </c>
      <c r="AK121" s="33">
        <v>43684.175831709996</v>
      </c>
      <c r="AL121" s="33">
        <v>1670.0222940399999</v>
      </c>
      <c r="AR121" s="33"/>
      <c r="AS121" s="33"/>
      <c r="AW121" s="12"/>
    </row>
    <row r="122" spans="1:49" s="28" customFormat="1" ht="12.75" x14ac:dyDescent="0.2">
      <c r="A122" s="27">
        <v>115</v>
      </c>
      <c r="B122" s="70" t="s">
        <v>543</v>
      </c>
      <c r="C122" s="70">
        <v>0</v>
      </c>
      <c r="D122" s="70" t="s">
        <v>597</v>
      </c>
      <c r="E122" s="70">
        <v>255</v>
      </c>
      <c r="F122" t="s">
        <v>334</v>
      </c>
      <c r="G122" t="s">
        <v>209</v>
      </c>
      <c r="H122">
        <v>0</v>
      </c>
      <c r="I122" s="33">
        <v>1205487.26</v>
      </c>
      <c r="J122" s="33">
        <v>259300.31</v>
      </c>
      <c r="K122" s="1">
        <v>0.21510000031024798</v>
      </c>
      <c r="L122" s="33">
        <v>-1855633.8510042601</v>
      </c>
      <c r="M122" s="51">
        <v>2.1493E-4</v>
      </c>
      <c r="N122" s="51">
        <v>1.8984000000000001E-4</v>
      </c>
      <c r="O122" s="44">
        <v>2.5089999999999992E-5</v>
      </c>
      <c r="P122" s="33">
        <v>215762.54124178001</v>
      </c>
      <c r="Q122" s="33"/>
      <c r="R122" s="33">
        <v>105322.64924571801</v>
      </c>
      <c r="S122" s="33">
        <v>49670.041226770001</v>
      </c>
      <c r="T122" s="33">
        <v>382044.62937632203</v>
      </c>
      <c r="U122" s="33">
        <v>0</v>
      </c>
      <c r="V122" s="33">
        <v>-47513.55375264</v>
      </c>
      <c r="W122" s="33">
        <v>-241075.22196477</v>
      </c>
      <c r="X122" s="33"/>
      <c r="Y122" s="33">
        <v>-8811.7556349260012</v>
      </c>
      <c r="Z122" s="33">
        <v>223954.30971273399</v>
      </c>
      <c r="AA122" s="33">
        <v>20763.966209144004</v>
      </c>
      <c r="AB122" s="33">
        <v>12542.023887433999</v>
      </c>
      <c r="AC122" s="33">
        <v>0</v>
      </c>
      <c r="AD122" s="33">
        <v>0</v>
      </c>
      <c r="AE122" s="33"/>
      <c r="AF122" s="33">
        <v>2689226.7706360002</v>
      </c>
      <c r="AG122" s="33">
        <v>1154796.90373565</v>
      </c>
      <c r="AH122" s="27"/>
      <c r="AI122" s="33">
        <v>-1716037.2493420802</v>
      </c>
      <c r="AJ122" s="33">
        <v>-226798.22264007994</v>
      </c>
      <c r="AK122" s="33">
        <v>291857.00688559003</v>
      </c>
      <c r="AL122" s="33">
        <v>11157.53471116</v>
      </c>
      <c r="AR122" s="33"/>
      <c r="AS122" s="33"/>
      <c r="AW122" s="12"/>
    </row>
    <row r="123" spans="1:49" s="28" customFormat="1" ht="12.75" x14ac:dyDescent="0.2">
      <c r="A123" s="27">
        <v>116</v>
      </c>
      <c r="B123" s="70" t="s">
        <v>544</v>
      </c>
      <c r="C123" s="70">
        <v>0</v>
      </c>
      <c r="D123" s="70">
        <v>713</v>
      </c>
      <c r="E123" s="70">
        <v>257</v>
      </c>
      <c r="F123" t="s">
        <v>335</v>
      </c>
      <c r="G123" t="s">
        <v>200</v>
      </c>
      <c r="H123" t="s">
        <v>202</v>
      </c>
      <c r="I123" s="33">
        <v>20153650.559999999</v>
      </c>
      <c r="J123" s="33">
        <v>4070950.44</v>
      </c>
      <c r="K123" s="1">
        <v>0.20199568449796523</v>
      </c>
      <c r="L123" s="33">
        <v>-29133097.480457518</v>
      </c>
      <c r="M123" s="51">
        <v>3.3743599999999999E-3</v>
      </c>
      <c r="N123" s="51">
        <v>3.24026E-3</v>
      </c>
      <c r="O123" s="44">
        <v>1.3409999999999984E-4</v>
      </c>
      <c r="P123" s="33">
        <v>3387430.7386805597</v>
      </c>
      <c r="Q123" s="33"/>
      <c r="R123" s="33">
        <v>1653545.501832136</v>
      </c>
      <c r="S123" s="33">
        <v>779810.17221403995</v>
      </c>
      <c r="T123" s="33">
        <v>5998027.8024579445</v>
      </c>
      <c r="U123" s="33">
        <v>0</v>
      </c>
      <c r="V123" s="33">
        <v>-745953.73024127993</v>
      </c>
      <c r="W123" s="33">
        <v>-3784834.9973900397</v>
      </c>
      <c r="X123" s="33"/>
      <c r="Y123" s="33">
        <v>-138342.882539752</v>
      </c>
      <c r="Z123" s="33">
        <v>3516039.9410145679</v>
      </c>
      <c r="AA123" s="33">
        <v>325990.30855388806</v>
      </c>
      <c r="AB123" s="33">
        <v>196907.38251896799</v>
      </c>
      <c r="AC123" s="33">
        <v>0</v>
      </c>
      <c r="AD123" s="33">
        <v>0</v>
      </c>
      <c r="AE123" s="33"/>
      <c r="AF123" s="33">
        <v>42220347.302671999</v>
      </c>
      <c r="AG123" s="33">
        <v>18130091.0998438</v>
      </c>
      <c r="AH123" s="27"/>
      <c r="AI123" s="33">
        <v>-29289964.483529121</v>
      </c>
      <c r="AJ123" s="33">
        <v>-1212181.8117191985</v>
      </c>
      <c r="AK123" s="33">
        <v>4582099.3335246798</v>
      </c>
      <c r="AL123" s="33">
        <v>175171.16655631998</v>
      </c>
      <c r="AR123" s="33"/>
      <c r="AS123" s="33"/>
      <c r="AW123" s="12"/>
    </row>
    <row r="124" spans="1:49" s="28" customFormat="1" ht="12.75" x14ac:dyDescent="0.2">
      <c r="A124" s="27">
        <v>117</v>
      </c>
      <c r="B124" s="70" t="s">
        <v>545</v>
      </c>
      <c r="C124" s="70">
        <v>0</v>
      </c>
      <c r="D124" s="70">
        <v>713</v>
      </c>
      <c r="E124" s="70">
        <v>258</v>
      </c>
      <c r="F124" t="s">
        <v>336</v>
      </c>
      <c r="G124" t="s">
        <v>200</v>
      </c>
      <c r="H124" t="s">
        <v>202</v>
      </c>
      <c r="I124" s="33">
        <v>9012149.9700000007</v>
      </c>
      <c r="J124" s="33">
        <v>1829422.05</v>
      </c>
      <c r="K124" s="1">
        <v>0.20299507399342578</v>
      </c>
      <c r="L124" s="33">
        <v>-13091918.573423158</v>
      </c>
      <c r="M124" s="51">
        <v>1.5163799999999999E-3</v>
      </c>
      <c r="N124" s="51">
        <v>1.36141E-3</v>
      </c>
      <c r="O124" s="44">
        <v>1.5496999999999993E-4</v>
      </c>
      <c r="P124" s="33">
        <v>1522253.7676834799</v>
      </c>
      <c r="Q124" s="33"/>
      <c r="R124" s="33">
        <v>743075.22850798804</v>
      </c>
      <c r="S124" s="33">
        <v>350433.43002581998</v>
      </c>
      <c r="T124" s="33">
        <v>2695411.6926146518</v>
      </c>
      <c r="U124" s="33">
        <v>0</v>
      </c>
      <c r="V124" s="33">
        <v>-335218.92076223996</v>
      </c>
      <c r="W124" s="33">
        <v>-1700840.4833338198</v>
      </c>
      <c r="X124" s="33"/>
      <c r="Y124" s="33">
        <v>-62168.938769316002</v>
      </c>
      <c r="Z124" s="33">
        <v>1580048.5560982439</v>
      </c>
      <c r="AA124" s="33">
        <v>146494.50090830401</v>
      </c>
      <c r="AB124" s="33">
        <v>88486.829118443988</v>
      </c>
      <c r="AC124" s="33">
        <v>0</v>
      </c>
      <c r="AD124" s="33">
        <v>0</v>
      </c>
      <c r="AE124" s="33"/>
      <c r="AF124" s="33">
        <v>18973106.083175998</v>
      </c>
      <c r="AG124" s="33">
        <v>8147354.6219078992</v>
      </c>
      <c r="AH124" s="27"/>
      <c r="AI124" s="33">
        <v>-12306312.00814792</v>
      </c>
      <c r="AJ124" s="33">
        <v>-1400833.8207466395</v>
      </c>
      <c r="AK124" s="33">
        <v>2059117.51780194</v>
      </c>
      <c r="AL124" s="33">
        <v>78718.943308559989</v>
      </c>
      <c r="AR124" s="33"/>
      <c r="AS124" s="33"/>
      <c r="AW124" s="12"/>
    </row>
    <row r="125" spans="1:49" s="28" customFormat="1" ht="12.75" x14ac:dyDescent="0.2">
      <c r="A125" s="27">
        <v>118</v>
      </c>
      <c r="B125" s="70" t="s">
        <v>546</v>
      </c>
      <c r="C125" s="70">
        <v>0</v>
      </c>
      <c r="D125" s="70">
        <v>713</v>
      </c>
      <c r="E125" s="70">
        <v>259</v>
      </c>
      <c r="F125" t="s">
        <v>337</v>
      </c>
      <c r="G125" t="s">
        <v>200</v>
      </c>
      <c r="H125" t="s">
        <v>202</v>
      </c>
      <c r="I125" s="33">
        <v>14106710.83</v>
      </c>
      <c r="J125" s="33">
        <v>2857899.84</v>
      </c>
      <c r="K125" s="1">
        <v>0.20259150941991769</v>
      </c>
      <c r="L125" s="33">
        <v>-20452032.57166734</v>
      </c>
      <c r="M125" s="51">
        <v>2.3688699999999999E-3</v>
      </c>
      <c r="N125" s="51">
        <v>2.4128399999999999E-3</v>
      </c>
      <c r="O125" s="44">
        <v>-4.3969999999999947E-5</v>
      </c>
      <c r="P125" s="33">
        <v>2378045.9269130197</v>
      </c>
      <c r="Q125" s="33"/>
      <c r="R125" s="33">
        <v>1160822.8917261621</v>
      </c>
      <c r="S125" s="33">
        <v>547442.75141142996</v>
      </c>
      <c r="T125" s="33">
        <v>4210738.664638198</v>
      </c>
      <c r="U125" s="33">
        <v>0</v>
      </c>
      <c r="V125" s="33">
        <v>-523674.83402975998</v>
      </c>
      <c r="W125" s="33">
        <v>-2657031.8757534297</v>
      </c>
      <c r="X125" s="33"/>
      <c r="Y125" s="33">
        <v>-97119.543902234</v>
      </c>
      <c r="Z125" s="33">
        <v>2468332.2274657059</v>
      </c>
      <c r="AA125" s="33">
        <v>228851.88960989602</v>
      </c>
      <c r="AB125" s="33">
        <v>138233.02529300598</v>
      </c>
      <c r="AC125" s="33">
        <v>0</v>
      </c>
      <c r="AD125" s="33">
        <v>0</v>
      </c>
      <c r="AE125" s="33"/>
      <c r="AF125" s="33">
        <v>29639550.645124</v>
      </c>
      <c r="AG125" s="33">
        <v>12727696.186443349</v>
      </c>
      <c r="AH125" s="27"/>
      <c r="AI125" s="33">
        <v>-21810594.799318079</v>
      </c>
      <c r="AJ125" s="33">
        <v>397461.8513146395</v>
      </c>
      <c r="AK125" s="33">
        <v>3216727.8085938101</v>
      </c>
      <c r="AL125" s="33">
        <v>122973.75541443999</v>
      </c>
      <c r="AR125" s="33"/>
      <c r="AS125" s="33"/>
      <c r="AW125" s="12"/>
    </row>
    <row r="126" spans="1:49" s="28" customFormat="1" ht="12.75" x14ac:dyDescent="0.2">
      <c r="A126" s="27">
        <v>120</v>
      </c>
      <c r="B126" s="70" t="s">
        <v>547</v>
      </c>
      <c r="C126" s="70">
        <v>0</v>
      </c>
      <c r="D126" s="70" t="s">
        <v>597</v>
      </c>
      <c r="E126" s="70">
        <v>260</v>
      </c>
      <c r="F126" t="s">
        <v>338</v>
      </c>
      <c r="G126" t="s">
        <v>209</v>
      </c>
      <c r="H126">
        <v>0</v>
      </c>
      <c r="I126" s="33">
        <v>2613668.84</v>
      </c>
      <c r="J126" s="33">
        <v>562200.17000000004</v>
      </c>
      <c r="K126" s="1">
        <v>0.21510000096263154</v>
      </c>
      <c r="L126" s="33">
        <v>-4023288.3942120001</v>
      </c>
      <c r="M126" s="51">
        <v>4.66E-4</v>
      </c>
      <c r="N126" s="51">
        <v>4.1635000000000001E-4</v>
      </c>
      <c r="O126" s="44">
        <v>4.9649999999999987E-5</v>
      </c>
      <c r="P126" s="33">
        <v>467805.07243599999</v>
      </c>
      <c r="Q126" s="33"/>
      <c r="R126" s="33">
        <v>228355.0669916</v>
      </c>
      <c r="S126" s="33">
        <v>107691.989074</v>
      </c>
      <c r="T126" s="33">
        <v>828329.21085640008</v>
      </c>
      <c r="U126" s="33">
        <v>0</v>
      </c>
      <c r="V126" s="33">
        <v>-103016.405568</v>
      </c>
      <c r="W126" s="33">
        <v>-522686.70467399998</v>
      </c>
      <c r="X126" s="33"/>
      <c r="Y126" s="33">
        <v>-19105.188321200003</v>
      </c>
      <c r="Z126" s="33">
        <v>485566.03697079996</v>
      </c>
      <c r="AA126" s="33">
        <v>45019.347012800004</v>
      </c>
      <c r="AB126" s="33">
        <v>27192.961110799999</v>
      </c>
      <c r="AC126" s="33">
        <v>0</v>
      </c>
      <c r="AD126" s="33">
        <v>0</v>
      </c>
      <c r="AE126" s="33"/>
      <c r="AF126" s="33">
        <v>5830641.0231999997</v>
      </c>
      <c r="AG126" s="33">
        <v>2503770.3305299999</v>
      </c>
      <c r="AH126" s="27"/>
      <c r="AI126" s="33">
        <v>-3763548.8240812002</v>
      </c>
      <c r="AJ126" s="33">
        <v>-448805.57011079986</v>
      </c>
      <c r="AK126" s="33">
        <v>632789.11835799995</v>
      </c>
      <c r="AL126" s="33">
        <v>24191.183991999998</v>
      </c>
      <c r="AR126" s="33"/>
      <c r="AS126" s="33"/>
      <c r="AW126" s="12"/>
    </row>
    <row r="127" spans="1:49" s="28" customFormat="1" ht="12.75" x14ac:dyDescent="0.2">
      <c r="A127" s="27">
        <v>122</v>
      </c>
      <c r="B127" s="70" t="s">
        <v>707</v>
      </c>
      <c r="C127" s="70">
        <v>673</v>
      </c>
      <c r="D127" s="70" t="s">
        <v>153</v>
      </c>
      <c r="E127" s="70">
        <v>275</v>
      </c>
      <c r="F127" t="s">
        <v>708</v>
      </c>
      <c r="G127" t="s">
        <v>695</v>
      </c>
      <c r="H127">
        <v>0</v>
      </c>
      <c r="I127" s="33">
        <v>61743.24</v>
      </c>
      <c r="J127" s="33">
        <v>13280.97</v>
      </c>
      <c r="K127" s="1">
        <v>0.21509998503479894</v>
      </c>
      <c r="L127" s="33">
        <v>-95056.663562820002</v>
      </c>
      <c r="M127" s="51">
        <v>1.101E-5</v>
      </c>
      <c r="N127" s="51">
        <v>0</v>
      </c>
      <c r="O127" s="44">
        <v>1.101E-5</v>
      </c>
      <c r="P127" s="33">
        <v>11052.647741459999</v>
      </c>
      <c r="Q127" s="33"/>
      <c r="R127" s="33">
        <v>5395.2559819260005</v>
      </c>
      <c r="S127" s="33">
        <v>2544.3965658899997</v>
      </c>
      <c r="T127" s="33">
        <v>19570.610754354002</v>
      </c>
      <c r="U127" s="33">
        <v>0</v>
      </c>
      <c r="V127" s="33">
        <v>-2433.9283804799998</v>
      </c>
      <c r="W127" s="33">
        <v>-12349.31463189</v>
      </c>
      <c r="X127" s="33"/>
      <c r="Y127" s="33">
        <v>-451.39082278200004</v>
      </c>
      <c r="Z127" s="33">
        <v>11472.279113838</v>
      </c>
      <c r="AA127" s="33">
        <v>1063.654529208</v>
      </c>
      <c r="AB127" s="33">
        <v>642.47747173799996</v>
      </c>
      <c r="AC127" s="33">
        <v>0</v>
      </c>
      <c r="AD127" s="33">
        <v>0</v>
      </c>
      <c r="AE127" s="33"/>
      <c r="AF127" s="33">
        <v>137758.27825199999</v>
      </c>
      <c r="AG127" s="33">
        <v>59155.603732049996</v>
      </c>
      <c r="AH127" s="27"/>
      <c r="AI127" s="33">
        <v>0</v>
      </c>
      <c r="AJ127" s="33">
        <v>-99523.652103119995</v>
      </c>
      <c r="AK127" s="33">
        <v>14950.661358629999</v>
      </c>
      <c r="AL127" s="33">
        <v>571.55565611999998</v>
      </c>
      <c r="AR127" s="33"/>
      <c r="AS127" s="33"/>
      <c r="AW127" s="12"/>
    </row>
    <row r="128" spans="1:49" s="28" customFormat="1" ht="12.75" x14ac:dyDescent="0.2">
      <c r="A128" s="27">
        <v>123</v>
      </c>
      <c r="B128" s="70" t="s">
        <v>548</v>
      </c>
      <c r="C128" s="70">
        <v>0</v>
      </c>
      <c r="D128" s="70" t="s">
        <v>597</v>
      </c>
      <c r="E128" s="70">
        <v>276</v>
      </c>
      <c r="F128" t="s">
        <v>339</v>
      </c>
      <c r="G128" t="s">
        <v>209</v>
      </c>
      <c r="H128">
        <v>0</v>
      </c>
      <c r="I128" s="33">
        <v>3344985.74</v>
      </c>
      <c r="J128" s="33">
        <v>719506.43</v>
      </c>
      <c r="K128" s="1">
        <v>0.2150999992005945</v>
      </c>
      <c r="L128" s="33">
        <v>-5149032.1146439798</v>
      </c>
      <c r="M128" s="51">
        <v>5.9639000000000003E-4</v>
      </c>
      <c r="N128" s="51">
        <v>6.0601999999999997E-4</v>
      </c>
      <c r="O128" s="44">
        <v>-9.6299999999999468E-6</v>
      </c>
      <c r="P128" s="33">
        <v>598700.14409894007</v>
      </c>
      <c r="Q128" s="33"/>
      <c r="R128" s="33">
        <v>292250.382839314</v>
      </c>
      <c r="S128" s="33">
        <v>137824.94713271002</v>
      </c>
      <c r="T128" s="33">
        <v>1060101.4121516061</v>
      </c>
      <c r="U128" s="33">
        <v>0</v>
      </c>
      <c r="V128" s="33">
        <v>-131841.10325472002</v>
      </c>
      <c r="W128" s="33">
        <v>-668938.03390670998</v>
      </c>
      <c r="X128" s="33"/>
      <c r="Y128" s="33">
        <v>-24450.951207898004</v>
      </c>
      <c r="Z128" s="33">
        <v>621430.74847428198</v>
      </c>
      <c r="AA128" s="33">
        <v>57616.069452712007</v>
      </c>
      <c r="AB128" s="33">
        <v>34801.738362381999</v>
      </c>
      <c r="AC128" s="33">
        <v>0</v>
      </c>
      <c r="AD128" s="33">
        <v>0</v>
      </c>
      <c r="AE128" s="33"/>
      <c r="AF128" s="33">
        <v>7462094.4202280007</v>
      </c>
      <c r="AG128" s="33">
        <v>3204342.4622849501</v>
      </c>
      <c r="AH128" s="27"/>
      <c r="AI128" s="33">
        <v>-5478049.3776142402</v>
      </c>
      <c r="AJ128" s="33">
        <v>87049.297888559522</v>
      </c>
      <c r="AK128" s="33">
        <v>809847.85900757008</v>
      </c>
      <c r="AL128" s="33">
        <v>30960.04339268</v>
      </c>
      <c r="AR128" s="33"/>
      <c r="AS128" s="33"/>
      <c r="AW128" s="12"/>
    </row>
    <row r="129" spans="1:49" s="28" customFormat="1" ht="12.75" x14ac:dyDescent="0.2">
      <c r="A129" s="27">
        <v>124</v>
      </c>
      <c r="B129" s="70" t="s">
        <v>549</v>
      </c>
      <c r="C129" s="70">
        <v>0</v>
      </c>
      <c r="D129" s="70" t="s">
        <v>435</v>
      </c>
      <c r="E129" s="70">
        <v>277</v>
      </c>
      <c r="F129" t="s">
        <v>340</v>
      </c>
      <c r="G129" t="s">
        <v>205</v>
      </c>
      <c r="H129" t="s">
        <v>206</v>
      </c>
      <c r="I129" s="33">
        <v>3353721.62</v>
      </c>
      <c r="J129" s="33">
        <v>615315.87</v>
      </c>
      <c r="K129" s="1">
        <v>0.18347255369394672</v>
      </c>
      <c r="L129" s="33">
        <v>-4403428.7118024593</v>
      </c>
      <c r="M129" s="51">
        <v>5.1002999999999997E-4</v>
      </c>
      <c r="N129" s="51">
        <v>5.6134000000000002E-4</v>
      </c>
      <c r="O129" s="44">
        <v>-5.1310000000000049E-5</v>
      </c>
      <c r="P129" s="33">
        <v>512005.62466637994</v>
      </c>
      <c r="Q129" s="33"/>
      <c r="R129" s="33">
        <v>249931.190595978</v>
      </c>
      <c r="S129" s="33">
        <v>117867.26435067</v>
      </c>
      <c r="T129" s="33">
        <v>906593.87856886198</v>
      </c>
      <c r="U129" s="33">
        <v>0</v>
      </c>
      <c r="V129" s="33">
        <v>-112749.90843744</v>
      </c>
      <c r="W129" s="33">
        <v>-572072.74674867</v>
      </c>
      <c r="X129" s="33"/>
      <c r="Y129" s="33">
        <v>-20910.341629745999</v>
      </c>
      <c r="Z129" s="33">
        <v>531444.73355411389</v>
      </c>
      <c r="AA129" s="33">
        <v>49272.999049224003</v>
      </c>
      <c r="AB129" s="33">
        <v>29762.287457813996</v>
      </c>
      <c r="AC129" s="33">
        <v>0</v>
      </c>
      <c r="AD129" s="33">
        <v>0</v>
      </c>
      <c r="AE129" s="33"/>
      <c r="AF129" s="33">
        <v>6381549.0151559999</v>
      </c>
      <c r="AG129" s="33">
        <v>2740339.0164811499</v>
      </c>
      <c r="AH129" s="27"/>
      <c r="AI129" s="33">
        <v>-5074169.56145008</v>
      </c>
      <c r="AJ129" s="33">
        <v>463810.95271672047</v>
      </c>
      <c r="AK129" s="33">
        <v>692578.18462689</v>
      </c>
      <c r="AL129" s="33">
        <v>26476.887492359998</v>
      </c>
      <c r="AR129" s="33"/>
      <c r="AS129" s="33"/>
      <c r="AW129" s="12"/>
    </row>
    <row r="130" spans="1:49" s="28" customFormat="1" ht="12.75" x14ac:dyDescent="0.2">
      <c r="A130" s="27">
        <v>125</v>
      </c>
      <c r="B130" s="70" t="s">
        <v>550</v>
      </c>
      <c r="C130" s="70">
        <v>0</v>
      </c>
      <c r="D130" s="70" t="s">
        <v>597</v>
      </c>
      <c r="E130" s="70">
        <v>280</v>
      </c>
      <c r="F130" t="s">
        <v>341</v>
      </c>
      <c r="G130" t="s">
        <v>209</v>
      </c>
      <c r="H130">
        <v>0</v>
      </c>
      <c r="I130" s="33">
        <v>3610722.5</v>
      </c>
      <c r="J130" s="33">
        <v>776666.41</v>
      </c>
      <c r="K130" s="1">
        <v>0.21510000006923824</v>
      </c>
      <c r="L130" s="33">
        <v>-5558095.2136091404</v>
      </c>
      <c r="M130" s="51">
        <v>6.4377E-4</v>
      </c>
      <c r="N130" s="51">
        <v>7.3216999999999998E-4</v>
      </c>
      <c r="O130" s="44">
        <v>-8.839999999999998E-5</v>
      </c>
      <c r="P130" s="33">
        <v>646263.67270841997</v>
      </c>
      <c r="Q130" s="33"/>
      <c r="R130" s="33">
        <v>315468.11475790199</v>
      </c>
      <c r="S130" s="33">
        <v>148774.40301752998</v>
      </c>
      <c r="T130" s="33">
        <v>1144320.807023658</v>
      </c>
      <c r="U130" s="33">
        <v>0</v>
      </c>
      <c r="V130" s="33">
        <v>-142315.17470495999</v>
      </c>
      <c r="W130" s="33">
        <v>-722081.58769952995</v>
      </c>
      <c r="X130" s="33"/>
      <c r="Y130" s="33">
        <v>-26393.448681414</v>
      </c>
      <c r="Z130" s="33">
        <v>670800.10219032597</v>
      </c>
      <c r="AA130" s="33">
        <v>62193.358425816004</v>
      </c>
      <c r="AB130" s="33">
        <v>37566.550588626</v>
      </c>
      <c r="AC130" s="33">
        <v>0</v>
      </c>
      <c r="AD130" s="33">
        <v>0</v>
      </c>
      <c r="AE130" s="33"/>
      <c r="AF130" s="33">
        <v>8054917.9646039996</v>
      </c>
      <c r="AG130" s="33">
        <v>3458910.35554785</v>
      </c>
      <c r="AH130" s="27"/>
      <c r="AI130" s="33">
        <v>-6618368.0617930396</v>
      </c>
      <c r="AJ130" s="33">
        <v>799081.82070079981</v>
      </c>
      <c r="AK130" s="33">
        <v>874185.94576250995</v>
      </c>
      <c r="AL130" s="33">
        <v>33419.653473240003</v>
      </c>
      <c r="AR130" s="33"/>
      <c r="AS130" s="33"/>
      <c r="AW130" s="12"/>
    </row>
    <row r="131" spans="1:49" s="28" customFormat="1" ht="12.75" x14ac:dyDescent="0.2">
      <c r="A131" s="27">
        <v>126</v>
      </c>
      <c r="B131" s="70" t="s">
        <v>551</v>
      </c>
      <c r="C131" s="70">
        <v>0</v>
      </c>
      <c r="D131" s="70">
        <v>713</v>
      </c>
      <c r="E131" s="70">
        <v>281</v>
      </c>
      <c r="F131" t="s">
        <v>342</v>
      </c>
      <c r="G131" t="s">
        <v>200</v>
      </c>
      <c r="H131" t="s">
        <v>202</v>
      </c>
      <c r="I131" s="33">
        <v>12719186.289999999</v>
      </c>
      <c r="J131" s="33">
        <v>2591046.79</v>
      </c>
      <c r="K131" s="1">
        <v>0.20371167863443568</v>
      </c>
      <c r="L131" s="33">
        <v>-18542351.97098976</v>
      </c>
      <c r="M131" s="51">
        <v>2.1476799999999999E-3</v>
      </c>
      <c r="N131" s="51">
        <v>2.11998E-3</v>
      </c>
      <c r="O131" s="44">
        <v>2.769999999999986E-5</v>
      </c>
      <c r="P131" s="33">
        <v>2155999.13727328</v>
      </c>
      <c r="Q131" s="33"/>
      <c r="R131" s="33">
        <v>1052432.6400783679</v>
      </c>
      <c r="S131" s="33">
        <v>496326.03239151998</v>
      </c>
      <c r="T131" s="33">
        <v>3817566.694360672</v>
      </c>
      <c r="U131" s="33">
        <v>0</v>
      </c>
      <c r="V131" s="33">
        <v>-474777.41182464</v>
      </c>
      <c r="W131" s="33">
        <v>-2408935.1542795198</v>
      </c>
      <c r="X131" s="33"/>
      <c r="Y131" s="33">
        <v>-88051.139170976006</v>
      </c>
      <c r="Z131" s="33">
        <v>2237855.0778571838</v>
      </c>
      <c r="AA131" s="33">
        <v>207483.15706534401</v>
      </c>
      <c r="AB131" s="33">
        <v>125325.70540438399</v>
      </c>
      <c r="AC131" s="33">
        <v>0</v>
      </c>
      <c r="AD131" s="33">
        <v>0</v>
      </c>
      <c r="AE131" s="33"/>
      <c r="AF131" s="33">
        <v>26871998.095936</v>
      </c>
      <c r="AG131" s="33">
        <v>11539264.9430744</v>
      </c>
      <c r="AH131" s="27"/>
      <c r="AI131" s="33">
        <v>-19163319.88969776</v>
      </c>
      <c r="AJ131" s="33">
        <v>-250391.02300239872</v>
      </c>
      <c r="AK131" s="33">
        <v>2916370.2440238399</v>
      </c>
      <c r="AL131" s="33">
        <v>111491.24900416</v>
      </c>
      <c r="AR131" s="33"/>
      <c r="AS131" s="33"/>
      <c r="AW131" s="12"/>
    </row>
    <row r="132" spans="1:49" s="28" customFormat="1" ht="12.75" x14ac:dyDescent="0.2">
      <c r="A132" s="27">
        <v>127</v>
      </c>
      <c r="B132" s="70" t="s">
        <v>552</v>
      </c>
      <c r="C132" s="70">
        <v>0</v>
      </c>
      <c r="D132" s="70" t="s">
        <v>597</v>
      </c>
      <c r="E132" s="70">
        <v>285</v>
      </c>
      <c r="F132" t="s">
        <v>343</v>
      </c>
      <c r="G132" t="s">
        <v>209</v>
      </c>
      <c r="H132">
        <v>0</v>
      </c>
      <c r="I132" s="33">
        <v>6513203.2699999996</v>
      </c>
      <c r="J132" s="33">
        <v>1400990.02</v>
      </c>
      <c r="K132" s="1">
        <v>0.21509999948151473</v>
      </c>
      <c r="L132" s="33">
        <v>-10025931.074383318</v>
      </c>
      <c r="M132" s="51">
        <v>1.1612599999999999E-3</v>
      </c>
      <c r="N132" s="51">
        <v>1.1984299999999999E-3</v>
      </c>
      <c r="O132" s="44">
        <v>-3.7169999999999998E-5</v>
      </c>
      <c r="P132" s="33">
        <v>1165758.1940279598</v>
      </c>
      <c r="Q132" s="33"/>
      <c r="R132" s="33">
        <v>569054.94655507593</v>
      </c>
      <c r="S132" s="33">
        <v>268365.66358813999</v>
      </c>
      <c r="T132" s="33">
        <v>2064175.063088204</v>
      </c>
      <c r="U132" s="33">
        <v>0</v>
      </c>
      <c r="V132" s="33">
        <v>-256714.22989247998</v>
      </c>
      <c r="W132" s="33">
        <v>-1302521.8083041399</v>
      </c>
      <c r="X132" s="33"/>
      <c r="Y132" s="33">
        <v>-47609.637317332003</v>
      </c>
      <c r="Z132" s="33">
        <v>1210018.0602847878</v>
      </c>
      <c r="AA132" s="33">
        <v>112187.05345940801</v>
      </c>
      <c r="AB132" s="33">
        <v>67764.158840187985</v>
      </c>
      <c r="AC132" s="33">
        <v>0</v>
      </c>
      <c r="AD132" s="33">
        <v>0</v>
      </c>
      <c r="AE132" s="33"/>
      <c r="AF132" s="33">
        <v>14529807.284551999</v>
      </c>
      <c r="AG132" s="33">
        <v>6239331.1889082994</v>
      </c>
      <c r="AH132" s="27"/>
      <c r="AI132" s="33">
        <v>-10833072.696634158</v>
      </c>
      <c r="AJ132" s="33">
        <v>335994.01895304001</v>
      </c>
      <c r="AK132" s="33">
        <v>1576894.1879493799</v>
      </c>
      <c r="AL132" s="33">
        <v>60283.807559119996</v>
      </c>
      <c r="AR132" s="33"/>
      <c r="AS132" s="33"/>
      <c r="AW132" s="12"/>
    </row>
    <row r="133" spans="1:49" s="28" customFormat="1" ht="12.75" x14ac:dyDescent="0.2">
      <c r="A133" s="27">
        <v>128</v>
      </c>
      <c r="B133" s="70" t="s">
        <v>553</v>
      </c>
      <c r="C133" s="70">
        <v>0</v>
      </c>
      <c r="D133" s="70" t="s">
        <v>597</v>
      </c>
      <c r="E133" s="70">
        <v>286</v>
      </c>
      <c r="F133" t="s">
        <v>344</v>
      </c>
      <c r="G133" t="s">
        <v>209</v>
      </c>
      <c r="H133">
        <v>0</v>
      </c>
      <c r="I133" s="33">
        <v>32598052.57</v>
      </c>
      <c r="J133" s="33">
        <v>7000451.29</v>
      </c>
      <c r="K133" s="1">
        <v>0.2147505982134196</v>
      </c>
      <c r="L133" s="33">
        <v>-50097538.134091556</v>
      </c>
      <c r="M133" s="51">
        <v>5.8025799999999999E-3</v>
      </c>
      <c r="N133" s="51">
        <v>6.0915600000000002E-3</v>
      </c>
      <c r="O133" s="44">
        <v>-2.8898000000000031E-4</v>
      </c>
      <c r="P133" s="33">
        <v>5825056.5605486799</v>
      </c>
      <c r="Q133" s="33"/>
      <c r="R133" s="33">
        <v>2843451.812498108</v>
      </c>
      <c r="S133" s="33">
        <v>1340968.6308176201</v>
      </c>
      <c r="T133" s="33">
        <v>10314262.901998132</v>
      </c>
      <c r="U133" s="33">
        <v>0</v>
      </c>
      <c r="V133" s="33">
        <v>-1282748.7867398399</v>
      </c>
      <c r="W133" s="33">
        <v>-6508436.5210456196</v>
      </c>
      <c r="X133" s="33"/>
      <c r="Y133" s="33">
        <v>-237895.67306615601</v>
      </c>
      <c r="Z133" s="33">
        <v>6046214.1090258034</v>
      </c>
      <c r="AA133" s="33">
        <v>560575.88538526406</v>
      </c>
      <c r="AB133" s="33">
        <v>338603.71734400396</v>
      </c>
      <c r="AC133" s="33">
        <v>0</v>
      </c>
      <c r="AD133" s="33">
        <v>0</v>
      </c>
      <c r="AE133" s="33"/>
      <c r="AF133" s="33">
        <v>72602491.391415998</v>
      </c>
      <c r="AG133" s="33">
        <v>31176668.765078899</v>
      </c>
      <c r="AH133" s="27"/>
      <c r="AI133" s="33">
        <v>-55063968.95597472</v>
      </c>
      <c r="AJ133" s="33">
        <v>2612202.0876257629</v>
      </c>
      <c r="AK133" s="33">
        <v>7879419.4901325395</v>
      </c>
      <c r="AL133" s="33">
        <v>301225.92362295999</v>
      </c>
      <c r="AR133" s="33"/>
      <c r="AS133" s="33"/>
      <c r="AW133" s="12"/>
    </row>
    <row r="134" spans="1:49" s="28" customFormat="1" ht="12.75" x14ac:dyDescent="0.2">
      <c r="A134" s="27">
        <v>129</v>
      </c>
      <c r="B134" s="70" t="s">
        <v>709</v>
      </c>
      <c r="C134" s="70">
        <v>0</v>
      </c>
      <c r="D134" s="70">
        <v>0</v>
      </c>
      <c r="E134" s="70">
        <v>287</v>
      </c>
      <c r="F134" t="s">
        <v>710</v>
      </c>
      <c r="G134" t="s">
        <v>209</v>
      </c>
      <c r="H134">
        <v>0</v>
      </c>
      <c r="I134" s="33">
        <v>73652</v>
      </c>
      <c r="J134" s="33">
        <v>15842.55</v>
      </c>
      <c r="K134" s="1">
        <v>0.21510006517134633</v>
      </c>
      <c r="L134" s="33">
        <v>-113360.03565665999</v>
      </c>
      <c r="M134" s="51">
        <v>1.313E-5</v>
      </c>
      <c r="N134" s="51">
        <v>1.5699999999999999E-5</v>
      </c>
      <c r="O134" s="44">
        <v>-2.5699999999999991E-6</v>
      </c>
      <c r="P134" s="33">
        <v>13180.85965898</v>
      </c>
      <c r="Q134" s="33"/>
      <c r="R134" s="33">
        <v>6434.1245270380005</v>
      </c>
      <c r="S134" s="33">
        <v>3034.3257865699998</v>
      </c>
      <c r="T134" s="33">
        <v>23338.975404601999</v>
      </c>
      <c r="U134" s="33">
        <v>0</v>
      </c>
      <c r="V134" s="33">
        <v>-2902.5867062399998</v>
      </c>
      <c r="W134" s="33">
        <v>-14727.202644569999</v>
      </c>
      <c r="X134" s="33"/>
      <c r="Y134" s="33">
        <v>-538.30713016599998</v>
      </c>
      <c r="Z134" s="33">
        <v>13681.291985893999</v>
      </c>
      <c r="AA134" s="33">
        <v>1268.463575704</v>
      </c>
      <c r="AB134" s="33">
        <v>766.18793859399989</v>
      </c>
      <c r="AC134" s="33">
        <v>0</v>
      </c>
      <c r="AD134" s="33">
        <v>0</v>
      </c>
      <c r="AE134" s="33"/>
      <c r="AF134" s="33">
        <v>164283.941276</v>
      </c>
      <c r="AG134" s="33">
        <v>70546.14686665</v>
      </c>
      <c r="AH134" s="27"/>
      <c r="AI134" s="33">
        <v>-141918.37765839999</v>
      </c>
      <c r="AJ134" s="33">
        <v>23231.224877839992</v>
      </c>
      <c r="AK134" s="33">
        <v>17829.44447219</v>
      </c>
      <c r="AL134" s="33">
        <v>681.60996955999997</v>
      </c>
      <c r="AR134" s="33"/>
      <c r="AS134" s="33"/>
      <c r="AW134" s="12"/>
    </row>
    <row r="135" spans="1:49" s="28" customFormat="1" ht="12.75" x14ac:dyDescent="0.2">
      <c r="A135" s="27">
        <v>130</v>
      </c>
      <c r="B135" s="70" t="s">
        <v>639</v>
      </c>
      <c r="C135" s="70">
        <v>0</v>
      </c>
      <c r="D135" s="70" t="s">
        <v>597</v>
      </c>
      <c r="E135" s="70">
        <v>288</v>
      </c>
      <c r="F135" t="s">
        <v>602</v>
      </c>
      <c r="G135" t="s">
        <v>592</v>
      </c>
      <c r="H135">
        <v>0</v>
      </c>
      <c r="I135" s="33">
        <v>160319</v>
      </c>
      <c r="J135" s="33">
        <v>34484.620000000003</v>
      </c>
      <c r="K135" s="1">
        <v>0.21510001933644798</v>
      </c>
      <c r="L135" s="33">
        <v>-246750.17662355999</v>
      </c>
      <c r="M135" s="51">
        <v>2.8580000000000001E-5</v>
      </c>
      <c r="N135" s="51">
        <v>2.8989999999999999E-5</v>
      </c>
      <c r="O135" s="44">
        <v>-4.0999999999999777E-7</v>
      </c>
      <c r="P135" s="33">
        <v>28690.705944680001</v>
      </c>
      <c r="Q135" s="33"/>
      <c r="R135" s="33">
        <v>14005.124065708002</v>
      </c>
      <c r="S135" s="33">
        <v>6604.8005316200006</v>
      </c>
      <c r="T135" s="33">
        <v>50801.821558532007</v>
      </c>
      <c r="U135" s="33">
        <v>0</v>
      </c>
      <c r="V135" s="33">
        <v>-6318.04478784</v>
      </c>
      <c r="W135" s="33">
        <v>-32056.62235962</v>
      </c>
      <c r="X135" s="33"/>
      <c r="Y135" s="33">
        <v>-1171.7302193560001</v>
      </c>
      <c r="Z135" s="33">
        <v>29779.994284603999</v>
      </c>
      <c r="AA135" s="33">
        <v>2761.0578060640005</v>
      </c>
      <c r="AB135" s="33">
        <v>1667.7571428040001</v>
      </c>
      <c r="AC135" s="33">
        <v>0</v>
      </c>
      <c r="AD135" s="33">
        <v>0</v>
      </c>
      <c r="AE135" s="33"/>
      <c r="AF135" s="33">
        <v>357595.96661599999</v>
      </c>
      <c r="AG135" s="33">
        <v>153557.4164089</v>
      </c>
      <c r="AH135" s="27"/>
      <c r="AI135" s="33">
        <v>-262051.83237687999</v>
      </c>
      <c r="AJ135" s="33">
        <v>3706.1487159199796</v>
      </c>
      <c r="AK135" s="33">
        <v>38809.255370539999</v>
      </c>
      <c r="AL135" s="33">
        <v>1483.65673496</v>
      </c>
      <c r="AR135" s="33"/>
      <c r="AS135" s="33"/>
      <c r="AW135" s="12"/>
    </row>
    <row r="136" spans="1:49" s="28" customFormat="1" ht="12.75" x14ac:dyDescent="0.2">
      <c r="A136" s="27">
        <v>132</v>
      </c>
      <c r="B136" s="70" t="s">
        <v>554</v>
      </c>
      <c r="C136" s="70">
        <v>0</v>
      </c>
      <c r="D136" s="70">
        <v>0</v>
      </c>
      <c r="E136" s="70">
        <v>295</v>
      </c>
      <c r="F136" t="s">
        <v>345</v>
      </c>
      <c r="G136" t="s">
        <v>209</v>
      </c>
      <c r="H136">
        <v>0</v>
      </c>
      <c r="I136" s="33">
        <v>12113610.550000001</v>
      </c>
      <c r="J136" s="33">
        <v>2605324.92</v>
      </c>
      <c r="K136" s="1">
        <v>0.21507418529317007</v>
      </c>
      <c r="L136" s="33">
        <v>-18644574.57740064</v>
      </c>
      <c r="M136" s="51">
        <v>2.1595199999999998E-3</v>
      </c>
      <c r="N136" s="51">
        <v>2.0263299999999998E-3</v>
      </c>
      <c r="O136" s="44">
        <v>1.3319000000000004E-4</v>
      </c>
      <c r="P136" s="33">
        <v>2167885.0000579199</v>
      </c>
      <c r="Q136" s="33"/>
      <c r="R136" s="33">
        <v>1058234.6228963521</v>
      </c>
      <c r="S136" s="33">
        <v>499062.24086927995</v>
      </c>
      <c r="T136" s="33">
        <v>3838612.6554262079</v>
      </c>
      <c r="U136" s="33">
        <v>0</v>
      </c>
      <c r="V136" s="33">
        <v>-477394.82436095999</v>
      </c>
      <c r="W136" s="33">
        <v>-2422215.4345012796</v>
      </c>
      <c r="X136" s="33"/>
      <c r="Y136" s="33">
        <v>-88536.558548064</v>
      </c>
      <c r="Z136" s="33">
        <v>2250192.2063501757</v>
      </c>
      <c r="AA136" s="33">
        <v>208626.996268416</v>
      </c>
      <c r="AB136" s="33">
        <v>126016.61669097598</v>
      </c>
      <c r="AC136" s="33">
        <v>0</v>
      </c>
      <c r="AD136" s="33">
        <v>0</v>
      </c>
      <c r="AE136" s="33"/>
      <c r="AF136" s="33">
        <v>27020141.421503998</v>
      </c>
      <c r="AG136" s="33">
        <v>11602880.051901599</v>
      </c>
      <c r="AH136" s="27"/>
      <c r="AI136" s="33">
        <v>-18316781.286658958</v>
      </c>
      <c r="AJ136" s="33">
        <v>-1203955.9694472805</v>
      </c>
      <c r="AK136" s="33">
        <v>2932447.9761297596</v>
      </c>
      <c r="AL136" s="33">
        <v>112105.89196224</v>
      </c>
      <c r="AR136" s="33"/>
      <c r="AS136" s="33"/>
      <c r="AW136" s="12"/>
    </row>
    <row r="137" spans="1:49" s="28" customFormat="1" ht="12.75" x14ac:dyDescent="0.2">
      <c r="A137" s="27">
        <v>133</v>
      </c>
      <c r="B137" s="70" t="s">
        <v>555</v>
      </c>
      <c r="C137" s="70">
        <v>0</v>
      </c>
      <c r="D137" s="70" t="s">
        <v>597</v>
      </c>
      <c r="E137" s="70">
        <v>297</v>
      </c>
      <c r="F137" t="s">
        <v>346</v>
      </c>
      <c r="G137" t="s">
        <v>209</v>
      </c>
      <c r="H137">
        <v>0</v>
      </c>
      <c r="I137" s="33">
        <v>6567437.5</v>
      </c>
      <c r="J137" s="33">
        <v>1390006.78</v>
      </c>
      <c r="K137" s="1">
        <v>0.21165131453477859</v>
      </c>
      <c r="L137" s="33">
        <v>-9947364.7130371202</v>
      </c>
      <c r="M137" s="51">
        <v>1.1521599999999999E-3</v>
      </c>
      <c r="N137" s="51">
        <v>1.0690000000000001E-3</v>
      </c>
      <c r="O137" s="44">
        <v>8.3159999999999875E-5</v>
      </c>
      <c r="P137" s="33">
        <v>1156622.94475936</v>
      </c>
      <c r="Q137" s="33"/>
      <c r="R137" s="33">
        <v>564595.65232841601</v>
      </c>
      <c r="S137" s="33">
        <v>266262.66551824001</v>
      </c>
      <c r="T137" s="33">
        <v>2047999.5355800639</v>
      </c>
      <c r="U137" s="33">
        <v>0</v>
      </c>
      <c r="V137" s="33">
        <v>-254702.53613567998</v>
      </c>
      <c r="W137" s="33">
        <v>-1292314.8361742399</v>
      </c>
      <c r="X137" s="33"/>
      <c r="Y137" s="33">
        <v>-47236.553167712002</v>
      </c>
      <c r="Z137" s="33">
        <v>1200535.9767302079</v>
      </c>
      <c r="AA137" s="33">
        <v>111307.92028812801</v>
      </c>
      <c r="AB137" s="33">
        <v>67233.137496607989</v>
      </c>
      <c r="AC137" s="33">
        <v>0</v>
      </c>
      <c r="AD137" s="33">
        <v>0</v>
      </c>
      <c r="AE137" s="33"/>
      <c r="AF137" s="33">
        <v>14415947.127232</v>
      </c>
      <c r="AG137" s="33">
        <v>6190437.8197927997</v>
      </c>
      <c r="AH137" s="27"/>
      <c r="AI137" s="33">
        <v>-9663104.8227280006</v>
      </c>
      <c r="AJ137" s="33">
        <v>-751715.43223391892</v>
      </c>
      <c r="AK137" s="33">
        <v>1564537.1472260798</v>
      </c>
      <c r="AL137" s="33">
        <v>59811.404609919999</v>
      </c>
      <c r="AR137" s="33"/>
      <c r="AS137" s="33"/>
      <c r="AW137" s="12"/>
    </row>
    <row r="138" spans="1:49" s="28" customFormat="1" ht="12.75" x14ac:dyDescent="0.2">
      <c r="A138" s="27">
        <v>134</v>
      </c>
      <c r="B138" s="70" t="s">
        <v>556</v>
      </c>
      <c r="C138" s="70">
        <v>0</v>
      </c>
      <c r="D138" s="70" t="s">
        <v>597</v>
      </c>
      <c r="E138" s="70">
        <v>298</v>
      </c>
      <c r="F138" t="s">
        <v>347</v>
      </c>
      <c r="G138" t="s">
        <v>209</v>
      </c>
      <c r="H138">
        <v>0</v>
      </c>
      <c r="I138" s="33">
        <v>5886345.0300000003</v>
      </c>
      <c r="J138" s="33">
        <v>1264336.3500000001</v>
      </c>
      <c r="K138" s="1">
        <v>0.21479141021402207</v>
      </c>
      <c r="L138" s="33">
        <v>-9047995.7172751799</v>
      </c>
      <c r="M138" s="51">
        <v>1.0479899999999999E-3</v>
      </c>
      <c r="N138" s="51">
        <v>1.0063800000000001E-3</v>
      </c>
      <c r="O138" s="44">
        <v>4.1609999999999868E-5</v>
      </c>
      <c r="P138" s="33">
        <v>1052049.43747254</v>
      </c>
      <c r="Q138" s="33"/>
      <c r="R138" s="33">
        <v>513548.98424147401</v>
      </c>
      <c r="S138" s="33">
        <v>242189.11508510998</v>
      </c>
      <c r="T138" s="33">
        <v>1862834.183874246</v>
      </c>
      <c r="U138" s="33">
        <v>0</v>
      </c>
      <c r="V138" s="33">
        <v>-231674.16925151998</v>
      </c>
      <c r="W138" s="33">
        <v>-1175473.0464191099</v>
      </c>
      <c r="X138" s="33"/>
      <c r="Y138" s="33">
        <v>-42965.764611017999</v>
      </c>
      <c r="Z138" s="33">
        <v>1091992.1697103619</v>
      </c>
      <c r="AA138" s="33">
        <v>101244.260677992</v>
      </c>
      <c r="AB138" s="33">
        <v>61154.40196246199</v>
      </c>
      <c r="AC138" s="33">
        <v>0</v>
      </c>
      <c r="AD138" s="33">
        <v>0</v>
      </c>
      <c r="AE138" s="33"/>
      <c r="AF138" s="33">
        <v>13112561.128548</v>
      </c>
      <c r="AG138" s="33">
        <v>5630743.0658629499</v>
      </c>
      <c r="AH138" s="27"/>
      <c r="AI138" s="33">
        <v>-9097058.401774561</v>
      </c>
      <c r="AJ138" s="33">
        <v>-376128.89773031883</v>
      </c>
      <c r="AK138" s="33">
        <v>1423082.9788583699</v>
      </c>
      <c r="AL138" s="33">
        <v>54403.688651879995</v>
      </c>
      <c r="AR138" s="33"/>
      <c r="AS138" s="33"/>
      <c r="AW138" s="12"/>
    </row>
    <row r="139" spans="1:49" s="28" customFormat="1" ht="12.75" x14ac:dyDescent="0.2">
      <c r="A139" s="27">
        <v>137</v>
      </c>
      <c r="B139" s="70" t="s">
        <v>557</v>
      </c>
      <c r="C139" s="70">
        <v>0</v>
      </c>
      <c r="D139" s="70" t="s">
        <v>597</v>
      </c>
      <c r="E139" s="70">
        <v>300</v>
      </c>
      <c r="F139" t="s">
        <v>348</v>
      </c>
      <c r="G139" t="s">
        <v>209</v>
      </c>
      <c r="H139">
        <v>0</v>
      </c>
      <c r="I139" s="33">
        <v>14405869.050000001</v>
      </c>
      <c r="J139" s="33">
        <v>3074823.37</v>
      </c>
      <c r="K139" s="1">
        <v>0.21344240734994047</v>
      </c>
      <c r="L139" s="33">
        <v>-22004452.069871761</v>
      </c>
      <c r="M139" s="51">
        <v>2.5486800000000002E-3</v>
      </c>
      <c r="N139" s="51">
        <v>2.2257599999999998E-3</v>
      </c>
      <c r="O139" s="44">
        <v>3.2292000000000041E-4</v>
      </c>
      <c r="P139" s="33">
        <v>2558552.4292192804</v>
      </c>
      <c r="Q139" s="33"/>
      <c r="R139" s="33">
        <v>1248935.6054509683</v>
      </c>
      <c r="S139" s="33">
        <v>588996.60668052</v>
      </c>
      <c r="T139" s="33">
        <v>4530356.4230160723</v>
      </c>
      <c r="U139" s="33">
        <v>0</v>
      </c>
      <c r="V139" s="33">
        <v>-563424.57627264003</v>
      </c>
      <c r="W139" s="33">
        <v>-2858714.9151685201</v>
      </c>
      <c r="X139" s="33"/>
      <c r="Y139" s="33">
        <v>-104491.44070917602</v>
      </c>
      <c r="Z139" s="33">
        <v>2655691.9465809842</v>
      </c>
      <c r="AA139" s="33">
        <v>246222.98142614405</v>
      </c>
      <c r="AB139" s="33">
        <v>148725.65691818402</v>
      </c>
      <c r="AC139" s="33">
        <v>0</v>
      </c>
      <c r="AD139" s="33">
        <v>0</v>
      </c>
      <c r="AE139" s="33"/>
      <c r="AF139" s="33">
        <v>31889352.281136002</v>
      </c>
      <c r="AG139" s="33">
        <v>13693796.922779402</v>
      </c>
      <c r="AH139" s="27"/>
      <c r="AI139" s="33">
        <v>-20119506.258405119</v>
      </c>
      <c r="AJ139" s="33">
        <v>-2918998.8862070437</v>
      </c>
      <c r="AK139" s="33">
        <v>3460894.7857868401</v>
      </c>
      <c r="AL139" s="33">
        <v>132308.12621616002</v>
      </c>
      <c r="AR139" s="33"/>
      <c r="AS139" s="33"/>
      <c r="AW139" s="12"/>
    </row>
    <row r="140" spans="1:49" s="28" customFormat="1" ht="12.75" x14ac:dyDescent="0.2">
      <c r="A140" s="27">
        <v>138</v>
      </c>
      <c r="B140" s="70" t="s">
        <v>558</v>
      </c>
      <c r="C140" s="70">
        <v>0</v>
      </c>
      <c r="D140" s="70" t="s">
        <v>597</v>
      </c>
      <c r="E140" s="70">
        <v>302</v>
      </c>
      <c r="F140" t="s">
        <v>349</v>
      </c>
      <c r="G140" t="s">
        <v>209</v>
      </c>
      <c r="H140">
        <v>0</v>
      </c>
      <c r="I140" s="33">
        <v>4401951.82</v>
      </c>
      <c r="J140" s="33">
        <v>946859.84</v>
      </c>
      <c r="K140" s="1">
        <v>0.21510000079919092</v>
      </c>
      <c r="L140" s="33">
        <v>-6776046.4877968794</v>
      </c>
      <c r="M140" s="51">
        <v>7.8483999999999997E-4</v>
      </c>
      <c r="N140" s="51">
        <v>7.6815E-4</v>
      </c>
      <c r="O140" s="44">
        <v>1.6689999999999977E-5</v>
      </c>
      <c r="P140" s="33">
        <v>787880.11384263996</v>
      </c>
      <c r="Q140" s="33"/>
      <c r="R140" s="33">
        <v>384596.97591778403</v>
      </c>
      <c r="S140" s="33">
        <v>181375.49507475999</v>
      </c>
      <c r="T140" s="33">
        <v>1395077.034009736</v>
      </c>
      <c r="U140" s="33">
        <v>0</v>
      </c>
      <c r="V140" s="33">
        <v>-173500.84924032001</v>
      </c>
      <c r="W140" s="33">
        <v>-880312.08861876</v>
      </c>
      <c r="X140" s="33"/>
      <c r="Y140" s="33">
        <v>-32177.072965688003</v>
      </c>
      <c r="Z140" s="33">
        <v>817793.23703039193</v>
      </c>
      <c r="AA140" s="33">
        <v>75821.854741472009</v>
      </c>
      <c r="AB140" s="33">
        <v>45798.548493991999</v>
      </c>
      <c r="AC140" s="33">
        <v>0</v>
      </c>
      <c r="AD140" s="33">
        <v>0</v>
      </c>
      <c r="AE140" s="33"/>
      <c r="AF140" s="33">
        <v>9820000.645167999</v>
      </c>
      <c r="AG140" s="33">
        <v>4216865.0347921997</v>
      </c>
      <c r="AH140" s="27"/>
      <c r="AI140" s="33">
        <v>-6943605.2100828001</v>
      </c>
      <c r="AJ140" s="33">
        <v>-150867.37089927981</v>
      </c>
      <c r="AK140" s="33">
        <v>1065747.23530492</v>
      </c>
      <c r="AL140" s="33">
        <v>40742.937434079999</v>
      </c>
      <c r="AR140" s="33"/>
      <c r="AS140" s="33"/>
      <c r="AW140" s="12"/>
    </row>
    <row r="141" spans="1:49" s="28" customFormat="1" ht="12.75" x14ac:dyDescent="0.2">
      <c r="A141" s="27">
        <v>140</v>
      </c>
      <c r="B141" s="70" t="s">
        <v>559</v>
      </c>
      <c r="C141" s="70">
        <v>0</v>
      </c>
      <c r="D141" s="70">
        <v>0</v>
      </c>
      <c r="E141" s="70">
        <v>304</v>
      </c>
      <c r="F141" t="s">
        <v>350</v>
      </c>
      <c r="G141" t="s">
        <v>209</v>
      </c>
      <c r="H141">
        <v>0</v>
      </c>
      <c r="I141" s="33">
        <v>10863427.58</v>
      </c>
      <c r="J141" s="33">
        <v>2336723.27</v>
      </c>
      <c r="K141" s="1">
        <v>0.21509999977373623</v>
      </c>
      <c r="L141" s="33">
        <v>-16722375.16090416</v>
      </c>
      <c r="M141" s="51">
        <v>1.93688E-3</v>
      </c>
      <c r="N141" s="51">
        <v>1.8831500000000001E-3</v>
      </c>
      <c r="O141" s="44">
        <v>5.372999999999988E-5</v>
      </c>
      <c r="P141" s="33">
        <v>1944382.5937764801</v>
      </c>
      <c r="Q141" s="33"/>
      <c r="R141" s="33">
        <v>949133.82436628803</v>
      </c>
      <c r="S141" s="33">
        <v>447610.42875031999</v>
      </c>
      <c r="T141" s="33">
        <v>3442863.2659303523</v>
      </c>
      <c r="U141" s="33">
        <v>0</v>
      </c>
      <c r="V141" s="33">
        <v>-428176.85754623997</v>
      </c>
      <c r="W141" s="33">
        <v>-2172492.3273583199</v>
      </c>
      <c r="X141" s="33"/>
      <c r="Y141" s="33">
        <v>-79408.706342416001</v>
      </c>
      <c r="Z141" s="33">
        <v>2018204.1752961439</v>
      </c>
      <c r="AA141" s="33">
        <v>187118.18206470401</v>
      </c>
      <c r="AB141" s="33">
        <v>113024.68351134399</v>
      </c>
      <c r="AC141" s="33">
        <v>0</v>
      </c>
      <c r="AD141" s="33">
        <v>0</v>
      </c>
      <c r="AE141" s="33"/>
      <c r="AF141" s="33">
        <v>24234446.319775999</v>
      </c>
      <c r="AG141" s="33">
        <v>10406658.106860399</v>
      </c>
      <c r="AH141" s="27"/>
      <c r="AI141" s="33">
        <v>-17022521.839962799</v>
      </c>
      <c r="AJ141" s="33">
        <v>-485686.26952775894</v>
      </c>
      <c r="AK141" s="33">
        <v>2630121.4325434398</v>
      </c>
      <c r="AL141" s="33">
        <v>100548.11255455999</v>
      </c>
      <c r="AR141" s="33"/>
      <c r="AS141" s="33"/>
      <c r="AW141" s="12"/>
    </row>
    <row r="142" spans="1:49" s="28" customFormat="1" ht="12.75" x14ac:dyDescent="0.2">
      <c r="A142" s="27">
        <v>141</v>
      </c>
      <c r="B142" s="70" t="s">
        <v>560</v>
      </c>
      <c r="C142" s="70">
        <v>0</v>
      </c>
      <c r="D142" s="70">
        <v>0</v>
      </c>
      <c r="E142" s="70">
        <v>306</v>
      </c>
      <c r="F142" t="s">
        <v>351</v>
      </c>
      <c r="G142" t="s">
        <v>209</v>
      </c>
      <c r="H142">
        <v>0</v>
      </c>
      <c r="I142" s="33">
        <v>6486263.5499999998</v>
      </c>
      <c r="J142" s="33">
        <v>1395195.29</v>
      </c>
      <c r="K142" s="1">
        <v>0.21510000006089794</v>
      </c>
      <c r="L142" s="33">
        <v>-9984489.4771897197</v>
      </c>
      <c r="M142" s="51">
        <v>1.15646E-3</v>
      </c>
      <c r="N142" s="51">
        <v>1.2671500000000001E-3</v>
      </c>
      <c r="O142" s="44">
        <v>-1.1069000000000009E-4</v>
      </c>
      <c r="P142" s="33">
        <v>1160939.60100716</v>
      </c>
      <c r="Q142" s="33"/>
      <c r="R142" s="33">
        <v>566702.79135859606</v>
      </c>
      <c r="S142" s="33">
        <v>267256.38988094003</v>
      </c>
      <c r="T142" s="33">
        <v>2055642.9167102841</v>
      </c>
      <c r="U142" s="33">
        <v>0</v>
      </c>
      <c r="V142" s="33">
        <v>-255653.11670208001</v>
      </c>
      <c r="W142" s="33">
        <v>-1297137.9109169401</v>
      </c>
      <c r="X142" s="33"/>
      <c r="Y142" s="33">
        <v>-47412.845677972</v>
      </c>
      <c r="Z142" s="33">
        <v>1205016.5217065481</v>
      </c>
      <c r="AA142" s="33">
        <v>111723.33486356802</v>
      </c>
      <c r="AB142" s="33">
        <v>67484.059669947994</v>
      </c>
      <c r="AC142" s="33">
        <v>0</v>
      </c>
      <c r="AD142" s="33">
        <v>0</v>
      </c>
      <c r="AE142" s="33"/>
      <c r="AF142" s="33">
        <v>14469749.179592</v>
      </c>
      <c r="AG142" s="33">
        <v>6213541.2799242996</v>
      </c>
      <c r="AH142" s="27"/>
      <c r="AI142" s="33">
        <v>-11454259.3789708</v>
      </c>
      <c r="AJ142" s="33">
        <v>1000569.7594272809</v>
      </c>
      <c r="AK142" s="33">
        <v>1570376.18844698</v>
      </c>
      <c r="AL142" s="33">
        <v>60034.627981520003</v>
      </c>
      <c r="AR142" s="33"/>
      <c r="AS142" s="33"/>
      <c r="AW142" s="12"/>
    </row>
    <row r="143" spans="1:49" s="28" customFormat="1" ht="12.75" x14ac:dyDescent="0.2">
      <c r="A143" s="27">
        <v>143</v>
      </c>
      <c r="B143" s="70" t="s">
        <v>561</v>
      </c>
      <c r="C143" s="70">
        <v>0</v>
      </c>
      <c r="D143" s="70" t="s">
        <v>597</v>
      </c>
      <c r="E143" s="70">
        <v>307</v>
      </c>
      <c r="F143" t="s">
        <v>352</v>
      </c>
      <c r="G143" t="s">
        <v>209</v>
      </c>
      <c r="H143">
        <v>0</v>
      </c>
      <c r="I143" s="33">
        <v>11928187.210000001</v>
      </c>
      <c r="J143" s="33">
        <v>2565753.0699999998</v>
      </c>
      <c r="K143" s="1">
        <v>0.21510000009464972</v>
      </c>
      <c r="L143" s="33">
        <v>-18361390.329911038</v>
      </c>
      <c r="M143" s="51">
        <v>2.1267199999999999E-3</v>
      </c>
      <c r="N143" s="51">
        <v>2.0662200000000001E-3</v>
      </c>
      <c r="O143" s="44">
        <v>6.049999999999979E-5</v>
      </c>
      <c r="P143" s="33">
        <v>2134957.9477491197</v>
      </c>
      <c r="Q143" s="33"/>
      <c r="R143" s="33">
        <v>1042161.562387072</v>
      </c>
      <c r="S143" s="33">
        <v>491482.20387008</v>
      </c>
      <c r="T143" s="33">
        <v>3780309.655177088</v>
      </c>
      <c r="U143" s="33">
        <v>0</v>
      </c>
      <c r="V143" s="33">
        <v>-470143.88422655995</v>
      </c>
      <c r="W143" s="33">
        <v>-2385425.4690220798</v>
      </c>
      <c r="X143" s="33"/>
      <c r="Y143" s="33">
        <v>-87191.815679104009</v>
      </c>
      <c r="Z143" s="33">
        <v>2216015.0260655358</v>
      </c>
      <c r="AA143" s="33">
        <v>205458.25253017602</v>
      </c>
      <c r="AB143" s="33">
        <v>124102.60569433599</v>
      </c>
      <c r="AC143" s="33">
        <v>0</v>
      </c>
      <c r="AD143" s="33">
        <v>0</v>
      </c>
      <c r="AE143" s="33"/>
      <c r="AF143" s="33">
        <v>26609744.370943997</v>
      </c>
      <c r="AG143" s="33">
        <v>11426649.007177599</v>
      </c>
      <c r="AH143" s="27"/>
      <c r="AI143" s="33">
        <v>-18677362.438556641</v>
      </c>
      <c r="AJ143" s="33">
        <v>-546882.92027599807</v>
      </c>
      <c r="AK143" s="33">
        <v>2887908.3128633597</v>
      </c>
      <c r="AL143" s="33">
        <v>110403.16484863999</v>
      </c>
      <c r="AR143" s="33"/>
      <c r="AS143" s="33"/>
      <c r="AW143" s="12"/>
    </row>
    <row r="144" spans="1:49" s="28" customFormat="1" ht="12.75" x14ac:dyDescent="0.2">
      <c r="A144" s="27">
        <v>144</v>
      </c>
      <c r="B144" s="70" t="s">
        <v>562</v>
      </c>
      <c r="C144" s="70">
        <v>0</v>
      </c>
      <c r="D144" s="70" t="s">
        <v>597</v>
      </c>
      <c r="E144" s="70">
        <v>309</v>
      </c>
      <c r="F144" t="s">
        <v>353</v>
      </c>
      <c r="G144" t="s">
        <v>209</v>
      </c>
      <c r="H144">
        <v>0</v>
      </c>
      <c r="I144" s="33">
        <v>127471</v>
      </c>
      <c r="J144" s="33">
        <v>27419.01</v>
      </c>
      <c r="K144" s="1">
        <v>0.21509998352566465</v>
      </c>
      <c r="L144" s="33">
        <v>-196243.23004386001</v>
      </c>
      <c r="M144" s="51">
        <v>2.2730000000000001E-5</v>
      </c>
      <c r="N144" s="51">
        <v>4.0608000000000002E-4</v>
      </c>
      <c r="O144" s="44">
        <v>-3.8335000000000002E-4</v>
      </c>
      <c r="P144" s="33">
        <v>22818.045700580002</v>
      </c>
      <c r="Q144" s="33"/>
      <c r="R144" s="33">
        <v>11138.434919998001</v>
      </c>
      <c r="S144" s="33">
        <v>5252.8732009700007</v>
      </c>
      <c r="T144" s="33">
        <v>40403.268160442007</v>
      </c>
      <c r="U144" s="33">
        <v>0</v>
      </c>
      <c r="V144" s="33">
        <v>-5024.81308704</v>
      </c>
      <c r="W144" s="33">
        <v>-25494.997418970001</v>
      </c>
      <c r="X144" s="33"/>
      <c r="Y144" s="33">
        <v>-931.89040888600016</v>
      </c>
      <c r="Z144" s="33">
        <v>23684.369142373998</v>
      </c>
      <c r="AA144" s="33">
        <v>2195.9007673840006</v>
      </c>
      <c r="AB144" s="33">
        <v>1326.386279074</v>
      </c>
      <c r="AC144" s="33">
        <v>0</v>
      </c>
      <c r="AD144" s="33">
        <v>0</v>
      </c>
      <c r="AE144" s="33"/>
      <c r="AF144" s="33">
        <v>284400.15119599999</v>
      </c>
      <c r="AG144" s="33">
        <v>122125.96483465</v>
      </c>
      <c r="AH144" s="27"/>
      <c r="AI144" s="33">
        <v>-3670714.3184409603</v>
      </c>
      <c r="AJ144" s="33">
        <v>3465249.0493852003</v>
      </c>
      <c r="AK144" s="33">
        <v>30865.44347699</v>
      </c>
      <c r="AL144" s="33">
        <v>1179.9691247600001</v>
      </c>
      <c r="AR144" s="33"/>
      <c r="AS144" s="33"/>
      <c r="AW144" s="12"/>
    </row>
    <row r="145" spans="1:49" s="28" customFormat="1" ht="12.75" x14ac:dyDescent="0.2">
      <c r="A145" s="27">
        <v>147</v>
      </c>
      <c r="B145" s="70" t="s">
        <v>563</v>
      </c>
      <c r="C145" s="70">
        <v>0</v>
      </c>
      <c r="D145" s="70" t="s">
        <v>597</v>
      </c>
      <c r="E145" s="70">
        <v>312</v>
      </c>
      <c r="F145" t="s">
        <v>354</v>
      </c>
      <c r="G145" t="s">
        <v>209</v>
      </c>
      <c r="H145">
        <v>0</v>
      </c>
      <c r="I145" s="33">
        <v>27382568.329999998</v>
      </c>
      <c r="J145" s="33">
        <v>5858782.7199999997</v>
      </c>
      <c r="K145" s="1">
        <v>0.21396030676863831</v>
      </c>
      <c r="L145" s="33">
        <v>-41927413.584034145</v>
      </c>
      <c r="M145" s="51">
        <v>4.8562700000000002E-3</v>
      </c>
      <c r="N145" s="51">
        <v>4.8355400000000002E-3</v>
      </c>
      <c r="O145" s="44">
        <v>2.0730000000000054E-5</v>
      </c>
      <c r="P145" s="33">
        <v>4875080.9852334205</v>
      </c>
      <c r="Q145" s="33"/>
      <c r="R145" s="33">
        <v>2379729.3158354023</v>
      </c>
      <c r="S145" s="33">
        <v>1122277.6304300299</v>
      </c>
      <c r="T145" s="33">
        <v>8632168.0188961588</v>
      </c>
      <c r="U145" s="33">
        <v>0</v>
      </c>
      <c r="V145" s="33">
        <v>-1073552.5319049601</v>
      </c>
      <c r="W145" s="33">
        <v>-5447012.3676120304</v>
      </c>
      <c r="X145" s="33"/>
      <c r="Y145" s="33">
        <v>-199098.61134891401</v>
      </c>
      <c r="Z145" s="33">
        <v>5060171.1981978258</v>
      </c>
      <c r="AA145" s="33">
        <v>469154.73029581609</v>
      </c>
      <c r="AB145" s="33">
        <v>283382.74947112601</v>
      </c>
      <c r="AC145" s="33">
        <v>0</v>
      </c>
      <c r="AD145" s="33">
        <v>0</v>
      </c>
      <c r="AE145" s="33"/>
      <c r="AF145" s="33">
        <v>60762161.119603999</v>
      </c>
      <c r="AG145" s="33">
        <v>26092241.937860351</v>
      </c>
      <c r="AH145" s="27"/>
      <c r="AI145" s="33">
        <v>-43710317.955560483</v>
      </c>
      <c r="AJ145" s="33">
        <v>-187386.4948317605</v>
      </c>
      <c r="AK145" s="33">
        <v>6594409.4674000107</v>
      </c>
      <c r="AL145" s="33">
        <v>252100.68902324</v>
      </c>
      <c r="AR145" s="33"/>
      <c r="AS145" s="33"/>
      <c r="AW145" s="12"/>
    </row>
    <row r="146" spans="1:49" s="28" customFormat="1" ht="12.75" x14ac:dyDescent="0.2">
      <c r="A146" s="27">
        <v>148</v>
      </c>
      <c r="B146" s="70" t="s">
        <v>564</v>
      </c>
      <c r="C146" s="70">
        <v>0</v>
      </c>
      <c r="D146" s="70" t="s">
        <v>597</v>
      </c>
      <c r="E146" s="70">
        <v>315</v>
      </c>
      <c r="F146" t="s">
        <v>355</v>
      </c>
      <c r="G146" t="s">
        <v>209</v>
      </c>
      <c r="H146">
        <v>0</v>
      </c>
      <c r="I146" s="33">
        <v>847334.38</v>
      </c>
      <c r="J146" s="33">
        <v>182261.62</v>
      </c>
      <c r="K146" s="1">
        <v>0.21509999393627813</v>
      </c>
      <c r="L146" s="33">
        <v>-1304287.93500774</v>
      </c>
      <c r="M146" s="51">
        <v>1.5107E-4</v>
      </c>
      <c r="N146" s="51">
        <v>1.5976E-4</v>
      </c>
      <c r="O146" s="44">
        <v>-8.6899999999999998E-6</v>
      </c>
      <c r="P146" s="33">
        <v>151655.17659422001</v>
      </c>
      <c r="Q146" s="33"/>
      <c r="R146" s="33">
        <v>74029.184485882011</v>
      </c>
      <c r="S146" s="33">
        <v>34912.078947230002</v>
      </c>
      <c r="T146" s="33">
        <v>268531.53194007801</v>
      </c>
      <c r="U146" s="33">
        <v>0</v>
      </c>
      <c r="V146" s="33">
        <v>-33396.327015360002</v>
      </c>
      <c r="W146" s="33">
        <v>-169446.95380923001</v>
      </c>
      <c r="X146" s="33"/>
      <c r="Y146" s="33">
        <v>-6193.6068662740008</v>
      </c>
      <c r="Z146" s="33">
        <v>157413.00687806599</v>
      </c>
      <c r="AA146" s="33">
        <v>14594.576723656002</v>
      </c>
      <c r="AB146" s="33">
        <v>8815.5378433659989</v>
      </c>
      <c r="AC146" s="33">
        <v>0</v>
      </c>
      <c r="AD146" s="33">
        <v>0</v>
      </c>
      <c r="AE146" s="33"/>
      <c r="AF146" s="33">
        <v>1890203.7325639999</v>
      </c>
      <c r="AG146" s="33">
        <v>811683.65629435005</v>
      </c>
      <c r="AH146" s="27"/>
      <c r="AI146" s="33">
        <v>-1444132.4850131201</v>
      </c>
      <c r="AJ146" s="33">
        <v>78552.274003279992</v>
      </c>
      <c r="AK146" s="33">
        <v>205140.45517241</v>
      </c>
      <c r="AL146" s="33">
        <v>7842.4080808400004</v>
      </c>
      <c r="AR146" s="33"/>
      <c r="AS146" s="33"/>
      <c r="AW146" s="12"/>
    </row>
    <row r="147" spans="1:49" s="28" customFormat="1" ht="12.75" x14ac:dyDescent="0.2">
      <c r="A147" s="27">
        <v>151</v>
      </c>
      <c r="B147" s="70" t="s">
        <v>565</v>
      </c>
      <c r="C147" s="70">
        <v>0</v>
      </c>
      <c r="D147" s="70">
        <v>0</v>
      </c>
      <c r="E147" s="70">
        <v>322</v>
      </c>
      <c r="F147" t="s">
        <v>356</v>
      </c>
      <c r="G147" t="s">
        <v>200</v>
      </c>
      <c r="H147" t="s">
        <v>201</v>
      </c>
      <c r="I147" s="33">
        <v>213802</v>
      </c>
      <c r="J147" s="33">
        <v>45988.81</v>
      </c>
      <c r="K147" s="1">
        <v>0.21509999906455504</v>
      </c>
      <c r="L147" s="33">
        <v>-329115.35104584001</v>
      </c>
      <c r="M147" s="51">
        <v>3.8120000000000001E-5</v>
      </c>
      <c r="N147" s="51">
        <v>3.9010000000000001E-5</v>
      </c>
      <c r="O147" s="44">
        <v>-8.8999999999999995E-7</v>
      </c>
      <c r="P147" s="33">
        <v>38267.659573520003</v>
      </c>
      <c r="Q147" s="33"/>
      <c r="R147" s="33">
        <v>18680.032518712</v>
      </c>
      <c r="S147" s="33">
        <v>8809.4820246800009</v>
      </c>
      <c r="T147" s="33">
        <v>67759.462484648</v>
      </c>
      <c r="U147" s="33">
        <v>0</v>
      </c>
      <c r="V147" s="33">
        <v>-8427.0072537600008</v>
      </c>
      <c r="W147" s="33">
        <v>-42757.118416680001</v>
      </c>
      <c r="X147" s="33"/>
      <c r="Y147" s="33">
        <v>-1562.8536025840001</v>
      </c>
      <c r="Z147" s="33">
        <v>39720.552208855996</v>
      </c>
      <c r="AA147" s="33">
        <v>3682.6985152960006</v>
      </c>
      <c r="AB147" s="33">
        <v>2224.454243656</v>
      </c>
      <c r="AC147" s="33">
        <v>0</v>
      </c>
      <c r="AD147" s="33">
        <v>0</v>
      </c>
      <c r="AE147" s="33"/>
      <c r="AF147" s="33">
        <v>476961.45022400003</v>
      </c>
      <c r="AG147" s="33">
        <v>204814.8605146</v>
      </c>
      <c r="AH147" s="27"/>
      <c r="AI147" s="33">
        <v>-352626.49123912002</v>
      </c>
      <c r="AJ147" s="33">
        <v>8045.0545296799992</v>
      </c>
      <c r="AK147" s="33">
        <v>51763.779381560002</v>
      </c>
      <c r="AL147" s="33">
        <v>1978.9011454399999</v>
      </c>
      <c r="AR147" s="33"/>
      <c r="AS147" s="33"/>
      <c r="AW147" s="12"/>
    </row>
    <row r="148" spans="1:49" s="28" customFormat="1" ht="12.75" x14ac:dyDescent="0.2">
      <c r="A148" s="27">
        <v>153</v>
      </c>
      <c r="B148" s="70" t="s">
        <v>566</v>
      </c>
      <c r="C148" s="70">
        <v>0</v>
      </c>
      <c r="D148" s="70">
        <v>71527</v>
      </c>
      <c r="E148" s="70">
        <v>324</v>
      </c>
      <c r="F148" t="s">
        <v>357</v>
      </c>
      <c r="G148" t="s">
        <v>209</v>
      </c>
      <c r="H148">
        <v>0</v>
      </c>
      <c r="I148" s="33">
        <v>68200</v>
      </c>
      <c r="J148" s="33">
        <v>14669.82</v>
      </c>
      <c r="K148" s="1">
        <v>0.21509999999999999</v>
      </c>
      <c r="L148" s="33">
        <v>-104985.37955712</v>
      </c>
      <c r="M148" s="51">
        <v>1.216E-5</v>
      </c>
      <c r="N148" s="51">
        <v>1.202E-5</v>
      </c>
      <c r="O148" s="44">
        <v>1.4000000000000035E-7</v>
      </c>
      <c r="P148" s="33">
        <v>12207.102319360001</v>
      </c>
      <c r="Q148" s="33"/>
      <c r="R148" s="33">
        <v>5958.7931644160008</v>
      </c>
      <c r="S148" s="33">
        <v>2810.1600582400001</v>
      </c>
      <c r="T148" s="33">
        <v>21614.770824064002</v>
      </c>
      <c r="U148" s="33">
        <v>0</v>
      </c>
      <c r="V148" s="33">
        <v>-2688.1534156800003</v>
      </c>
      <c r="W148" s="33">
        <v>-13639.206714240001</v>
      </c>
      <c r="X148" s="33"/>
      <c r="Y148" s="33">
        <v>-498.53881971200008</v>
      </c>
      <c r="Z148" s="33">
        <v>12670.564398208</v>
      </c>
      <c r="AA148" s="33">
        <v>1174.7537761280003</v>
      </c>
      <c r="AB148" s="33">
        <v>709.58456460799994</v>
      </c>
      <c r="AC148" s="33">
        <v>0</v>
      </c>
      <c r="AD148" s="33">
        <v>0</v>
      </c>
      <c r="AE148" s="33"/>
      <c r="AF148" s="33">
        <v>152147.19923200001</v>
      </c>
      <c r="AG148" s="33">
        <v>65334.436092800002</v>
      </c>
      <c r="AH148" s="27"/>
      <c r="AI148" s="33">
        <v>-108653.43308623999</v>
      </c>
      <c r="AJ148" s="33">
        <v>-1265.5141956800032</v>
      </c>
      <c r="AK148" s="33">
        <v>16512.265406080001</v>
      </c>
      <c r="AL148" s="33">
        <v>631.25492992</v>
      </c>
      <c r="AR148" s="33"/>
      <c r="AS148" s="33"/>
      <c r="AW148" s="12"/>
    </row>
    <row r="149" spans="1:49" s="28" customFormat="1" ht="12.75" x14ac:dyDescent="0.2">
      <c r="A149" s="27">
        <v>154</v>
      </c>
      <c r="B149" s="70" t="s">
        <v>567</v>
      </c>
      <c r="C149" s="70">
        <v>0</v>
      </c>
      <c r="D149" s="70" t="s">
        <v>597</v>
      </c>
      <c r="E149" s="70">
        <v>330</v>
      </c>
      <c r="F149" t="s">
        <v>358</v>
      </c>
      <c r="G149" t="s">
        <v>209</v>
      </c>
      <c r="H149">
        <v>0</v>
      </c>
      <c r="I149" s="33">
        <v>3484050.14</v>
      </c>
      <c r="J149" s="33">
        <v>749419.19</v>
      </c>
      <c r="K149" s="1">
        <v>0.21510000140239083</v>
      </c>
      <c r="L149" s="33">
        <v>-5363060.6968167601</v>
      </c>
      <c r="M149" s="51">
        <v>6.2118000000000004E-4</v>
      </c>
      <c r="N149" s="51">
        <v>7.0098000000000003E-4</v>
      </c>
      <c r="O149" s="44">
        <v>-7.9799999999999988E-5</v>
      </c>
      <c r="P149" s="33">
        <v>623586.16930428008</v>
      </c>
      <c r="Q149" s="33"/>
      <c r="R149" s="33">
        <v>304398.28436446801</v>
      </c>
      <c r="S149" s="33">
        <v>143553.88363302001</v>
      </c>
      <c r="T149" s="33">
        <v>1104166.3931325721</v>
      </c>
      <c r="U149" s="33">
        <v>0</v>
      </c>
      <c r="V149" s="33">
        <v>-137321.31075264001</v>
      </c>
      <c r="W149" s="33">
        <v>-696743.62062102009</v>
      </c>
      <c r="X149" s="33"/>
      <c r="Y149" s="33">
        <v>-25467.298028676003</v>
      </c>
      <c r="Z149" s="33">
        <v>647261.61125648406</v>
      </c>
      <c r="AA149" s="33">
        <v>60010.982784144013</v>
      </c>
      <c r="AB149" s="33">
        <v>36248.333868684</v>
      </c>
      <c r="AC149" s="33">
        <v>0</v>
      </c>
      <c r="AD149" s="33">
        <v>0</v>
      </c>
      <c r="AE149" s="33"/>
      <c r="AF149" s="33">
        <v>7772269.5081360005</v>
      </c>
      <c r="AG149" s="33">
        <v>3337536.5963919004</v>
      </c>
      <c r="AH149" s="27"/>
      <c r="AI149" s="33">
        <v>-6336429.57776976</v>
      </c>
      <c r="AJ149" s="33">
        <v>721343.09153759992</v>
      </c>
      <c r="AK149" s="33">
        <v>843510.61060434009</v>
      </c>
      <c r="AL149" s="33">
        <v>32246.952086160003</v>
      </c>
      <c r="AR149" s="33"/>
      <c r="AS149" s="33"/>
      <c r="AW149" s="12"/>
    </row>
    <row r="150" spans="1:49" s="28" customFormat="1" ht="12.75" x14ac:dyDescent="0.2">
      <c r="A150" s="27">
        <v>156</v>
      </c>
      <c r="B150" s="70" t="s">
        <v>568</v>
      </c>
      <c r="C150" s="70">
        <v>0</v>
      </c>
      <c r="D150" s="70" t="s">
        <v>597</v>
      </c>
      <c r="E150" s="70">
        <v>333</v>
      </c>
      <c r="F150" t="s">
        <v>359</v>
      </c>
      <c r="G150" t="s">
        <v>209</v>
      </c>
      <c r="H150">
        <v>0</v>
      </c>
      <c r="I150" s="33">
        <v>5466291.3799999999</v>
      </c>
      <c r="J150" s="33">
        <v>1175799.28</v>
      </c>
      <c r="K150" s="1">
        <v>0.21510000076139374</v>
      </c>
      <c r="L150" s="33">
        <v>-8414370.9635172002</v>
      </c>
      <c r="M150" s="51">
        <v>9.7460000000000005E-4</v>
      </c>
      <c r="N150" s="51">
        <v>8.7085000000000005E-4</v>
      </c>
      <c r="O150" s="44">
        <v>1.0375E-4</v>
      </c>
      <c r="P150" s="33">
        <v>978375.1579316</v>
      </c>
      <c r="Q150" s="33"/>
      <c r="R150" s="33">
        <v>477585.51135196007</v>
      </c>
      <c r="S150" s="33">
        <v>225228.78229940002</v>
      </c>
      <c r="T150" s="33">
        <v>1732381.2208168402</v>
      </c>
      <c r="U150" s="33">
        <v>0</v>
      </c>
      <c r="V150" s="33">
        <v>-215450.19070080001</v>
      </c>
      <c r="W150" s="33">
        <v>-1093155.4986594</v>
      </c>
      <c r="X150" s="33"/>
      <c r="Y150" s="33">
        <v>-39956.902441720005</v>
      </c>
      <c r="Z150" s="33">
        <v>1015520.72882348</v>
      </c>
      <c r="AA150" s="33">
        <v>94154.196563680016</v>
      </c>
      <c r="AB150" s="33">
        <v>56871.802357480003</v>
      </c>
      <c r="AC150" s="33">
        <v>0</v>
      </c>
      <c r="AD150" s="33">
        <v>0</v>
      </c>
      <c r="AE150" s="33"/>
      <c r="AF150" s="33">
        <v>12194297.727920001</v>
      </c>
      <c r="AG150" s="33">
        <v>5236426.1032930007</v>
      </c>
      <c r="AH150" s="27"/>
      <c r="AI150" s="33">
        <v>-7871950.2664852003</v>
      </c>
      <c r="AJ150" s="33">
        <v>-937836.41287</v>
      </c>
      <c r="AK150" s="33">
        <v>1323425.4822998</v>
      </c>
      <c r="AL150" s="33">
        <v>50593.836735200006</v>
      </c>
      <c r="AR150" s="33"/>
      <c r="AS150" s="33"/>
      <c r="AW150" s="12"/>
    </row>
    <row r="151" spans="1:49" s="28" customFormat="1" ht="12.75" x14ac:dyDescent="0.2">
      <c r="A151" s="27">
        <v>157</v>
      </c>
      <c r="B151" s="70" t="s">
        <v>569</v>
      </c>
      <c r="C151" s="70">
        <v>0</v>
      </c>
      <c r="D151" s="70" t="s">
        <v>597</v>
      </c>
      <c r="E151" s="70">
        <v>335</v>
      </c>
      <c r="F151" t="s">
        <v>360</v>
      </c>
      <c r="G151" t="s">
        <v>209</v>
      </c>
      <c r="H151">
        <v>0</v>
      </c>
      <c r="I151" s="33">
        <v>11118936.890000001</v>
      </c>
      <c r="J151" s="33">
        <v>2380805.38</v>
      </c>
      <c r="K151" s="1">
        <v>0.21412167400115531</v>
      </c>
      <c r="L151" s="33">
        <v>-17037849.319540441</v>
      </c>
      <c r="M151" s="51">
        <v>1.97342E-3</v>
      </c>
      <c r="N151" s="51">
        <v>1.9411700000000001E-3</v>
      </c>
      <c r="O151" s="44">
        <v>3.2249999999999944E-5</v>
      </c>
      <c r="P151" s="33">
        <v>1981064.13314732</v>
      </c>
      <c r="Q151" s="33"/>
      <c r="R151" s="33">
        <v>967039.6057994921</v>
      </c>
      <c r="S151" s="33">
        <v>456054.77484637999</v>
      </c>
      <c r="T151" s="33">
        <v>3507814.2302322681</v>
      </c>
      <c r="U151" s="33">
        <v>0</v>
      </c>
      <c r="V151" s="33">
        <v>-436254.58170816</v>
      </c>
      <c r="W151" s="33">
        <v>-2213477.2462183801</v>
      </c>
      <c r="X151" s="33"/>
      <c r="Y151" s="33">
        <v>-80906.782697044007</v>
      </c>
      <c r="Z151" s="33">
        <v>2056278.3877229958</v>
      </c>
      <c r="AA151" s="33">
        <v>190648.23987553603</v>
      </c>
      <c r="AB151" s="33">
        <v>115156.93844479599</v>
      </c>
      <c r="AC151" s="33">
        <v>0</v>
      </c>
      <c r="AD151" s="33">
        <v>0</v>
      </c>
      <c r="AE151" s="33"/>
      <c r="AF151" s="33">
        <v>24691638.643784001</v>
      </c>
      <c r="AG151" s="33">
        <v>10602983.7890011</v>
      </c>
      <c r="AH151" s="27"/>
      <c r="AI151" s="33">
        <v>-17546987.080201041</v>
      </c>
      <c r="AJ151" s="33">
        <v>-291520.23436199949</v>
      </c>
      <c r="AK151" s="33">
        <v>2679739.7037554602</v>
      </c>
      <c r="AL151" s="33">
        <v>102444.99208904</v>
      </c>
      <c r="AR151" s="33"/>
      <c r="AS151" s="33"/>
      <c r="AW151" s="12"/>
    </row>
    <row r="152" spans="1:49" s="28" customFormat="1" ht="12.75" x14ac:dyDescent="0.2">
      <c r="A152" s="27">
        <v>159</v>
      </c>
      <c r="B152" s="70" t="s">
        <v>570</v>
      </c>
      <c r="C152" s="70">
        <v>0</v>
      </c>
      <c r="D152" s="70" t="s">
        <v>597</v>
      </c>
      <c r="E152" s="70">
        <v>337</v>
      </c>
      <c r="F152" t="s">
        <v>361</v>
      </c>
      <c r="G152" t="s">
        <v>209</v>
      </c>
      <c r="H152">
        <v>0</v>
      </c>
      <c r="I152" s="33">
        <v>2560786.84</v>
      </c>
      <c r="J152" s="33">
        <v>550823.49</v>
      </c>
      <c r="K152" s="1">
        <v>0.21509931299084623</v>
      </c>
      <c r="L152" s="33">
        <v>-3941872.9230587399</v>
      </c>
      <c r="M152" s="51">
        <v>4.5657E-4</v>
      </c>
      <c r="N152" s="51">
        <v>4.3560000000000002E-4</v>
      </c>
      <c r="O152" s="44">
        <v>2.0969999999999984E-5</v>
      </c>
      <c r="P152" s="33">
        <v>458338.54489721998</v>
      </c>
      <c r="Q152" s="33"/>
      <c r="R152" s="33">
        <v>223734.06209518202</v>
      </c>
      <c r="S152" s="33">
        <v>105512.72843673</v>
      </c>
      <c r="T152" s="33">
        <v>811567.09828477807</v>
      </c>
      <c r="U152" s="33">
        <v>0</v>
      </c>
      <c r="V152" s="33">
        <v>-100931.76027935999</v>
      </c>
      <c r="W152" s="33">
        <v>-512109.58959872997</v>
      </c>
      <c r="X152" s="33"/>
      <c r="Y152" s="33">
        <v>-18718.574746374001</v>
      </c>
      <c r="Z152" s="33">
        <v>475740.09763896599</v>
      </c>
      <c r="AA152" s="33">
        <v>44108.333188056007</v>
      </c>
      <c r="AB152" s="33">
        <v>26642.682949266</v>
      </c>
      <c r="AC152" s="33">
        <v>0</v>
      </c>
      <c r="AD152" s="33">
        <v>0</v>
      </c>
      <c r="AE152" s="33"/>
      <c r="AF152" s="33">
        <v>5712651.8711639997</v>
      </c>
      <c r="AG152" s="33">
        <v>2453103.9051718502</v>
      </c>
      <c r="AH152" s="27"/>
      <c r="AI152" s="33">
        <v>-3937557.0259872</v>
      </c>
      <c r="AJ152" s="33">
        <v>-189555.94773863986</v>
      </c>
      <c r="AK152" s="33">
        <v>619983.96516890998</v>
      </c>
      <c r="AL152" s="33">
        <v>23701.64994684</v>
      </c>
      <c r="AR152" s="33"/>
      <c r="AS152" s="33"/>
      <c r="AW152" s="12"/>
    </row>
    <row r="153" spans="1:49" s="28" customFormat="1" ht="12.75" x14ac:dyDescent="0.2">
      <c r="A153" s="27">
        <v>160</v>
      </c>
      <c r="B153" s="70" t="s">
        <v>571</v>
      </c>
      <c r="C153" s="70">
        <v>0</v>
      </c>
      <c r="D153" s="70" t="s">
        <v>597</v>
      </c>
      <c r="E153" s="70">
        <v>338</v>
      </c>
      <c r="F153" t="s">
        <v>362</v>
      </c>
      <c r="G153" t="s">
        <v>209</v>
      </c>
      <c r="H153">
        <v>0</v>
      </c>
      <c r="I153" s="33">
        <v>1606371.67</v>
      </c>
      <c r="J153" s="33">
        <v>345530.55</v>
      </c>
      <c r="K153" s="1">
        <v>0.21510000235499671</v>
      </c>
      <c r="L153" s="33">
        <v>-2472768.3025456201</v>
      </c>
      <c r="M153" s="51">
        <v>2.8641000000000002E-4</v>
      </c>
      <c r="N153" s="51">
        <v>2.5902999999999999E-4</v>
      </c>
      <c r="O153" s="44">
        <v>2.7380000000000026E-5</v>
      </c>
      <c r="P153" s="33">
        <v>287519.42230986001</v>
      </c>
      <c r="Q153" s="33"/>
      <c r="R153" s="33">
        <v>140350.16037996602</v>
      </c>
      <c r="S153" s="33">
        <v>66188.975516489998</v>
      </c>
      <c r="T153" s="33">
        <v>509102.50918751408</v>
      </c>
      <c r="U153" s="33">
        <v>0</v>
      </c>
      <c r="V153" s="33">
        <v>-63315.297679680007</v>
      </c>
      <c r="W153" s="33">
        <v>-321250.42722249002</v>
      </c>
      <c r="X153" s="33"/>
      <c r="Y153" s="33">
        <v>-11742.311131062002</v>
      </c>
      <c r="Z153" s="33">
        <v>298435.55504035798</v>
      </c>
      <c r="AA153" s="33">
        <v>27669.508965528006</v>
      </c>
      <c r="AB153" s="33">
        <v>16713.167364257999</v>
      </c>
      <c r="AC153" s="33">
        <v>0</v>
      </c>
      <c r="AD153" s="33">
        <v>0</v>
      </c>
      <c r="AE153" s="33"/>
      <c r="AF153" s="33">
        <v>3583592.050332</v>
      </c>
      <c r="AG153" s="33">
        <v>1538851.63168905</v>
      </c>
      <c r="AH153" s="27"/>
      <c r="AI153" s="33">
        <v>-2341472.4436213598</v>
      </c>
      <c r="AJ153" s="33">
        <v>-247498.41912656024</v>
      </c>
      <c r="AK153" s="33">
        <v>388920.88280883001</v>
      </c>
      <c r="AL153" s="33">
        <v>14868.233920920002</v>
      </c>
      <c r="AR153" s="33"/>
      <c r="AS153" s="33"/>
      <c r="AW153" s="12"/>
    </row>
    <row r="154" spans="1:49" s="28" customFormat="1" ht="12.75" x14ac:dyDescent="0.2">
      <c r="A154" s="27">
        <v>162</v>
      </c>
      <c r="B154" s="70" t="s">
        <v>572</v>
      </c>
      <c r="C154" s="70">
        <v>0</v>
      </c>
      <c r="D154" s="70" t="s">
        <v>597</v>
      </c>
      <c r="E154" s="70">
        <v>343</v>
      </c>
      <c r="F154" t="s">
        <v>363</v>
      </c>
      <c r="G154" t="s">
        <v>209</v>
      </c>
      <c r="H154">
        <v>0</v>
      </c>
      <c r="I154" s="33">
        <v>593919.67000000004</v>
      </c>
      <c r="J154" s="33">
        <v>127752.12</v>
      </c>
      <c r="K154" s="1">
        <v>0.2150999982876472</v>
      </c>
      <c r="L154" s="33">
        <v>-914218.90142298001</v>
      </c>
      <c r="M154" s="51">
        <v>1.0589E-4</v>
      </c>
      <c r="N154" s="51">
        <v>1.0064999999999999E-4</v>
      </c>
      <c r="O154" s="44">
        <v>5.2400000000000108E-6</v>
      </c>
      <c r="P154" s="33">
        <v>106300.16978594</v>
      </c>
      <c r="Q154" s="33"/>
      <c r="R154" s="33">
        <v>51889.523699014004</v>
      </c>
      <c r="S154" s="33">
        <v>24471.040178210002</v>
      </c>
      <c r="T154" s="33">
        <v>188222.70415790603</v>
      </c>
      <c r="U154" s="33">
        <v>0</v>
      </c>
      <c r="V154" s="33">
        <v>-23408.599110720002</v>
      </c>
      <c r="W154" s="33">
        <v>-118771.01965221</v>
      </c>
      <c r="X154" s="33"/>
      <c r="Y154" s="33">
        <v>-4341.3055607980004</v>
      </c>
      <c r="Z154" s="33">
        <v>110336.025010382</v>
      </c>
      <c r="AA154" s="33">
        <v>10229.825440312001</v>
      </c>
      <c r="AB154" s="33">
        <v>6179.1044034819997</v>
      </c>
      <c r="AC154" s="33">
        <v>0</v>
      </c>
      <c r="AD154" s="33">
        <v>0</v>
      </c>
      <c r="AE154" s="33"/>
      <c r="AF154" s="33">
        <v>1324906.819628</v>
      </c>
      <c r="AG154" s="33">
        <v>568936.13798245008</v>
      </c>
      <c r="AH154" s="27"/>
      <c r="AI154" s="33">
        <v>-909814.3128227999</v>
      </c>
      <c r="AJ154" s="33">
        <v>-47366.388466880097</v>
      </c>
      <c r="AK154" s="33">
        <v>143789.78485607001</v>
      </c>
      <c r="AL154" s="33">
        <v>5497.0053066800001</v>
      </c>
      <c r="AR154" s="33"/>
      <c r="AS154" s="33"/>
      <c r="AW154" s="12"/>
    </row>
    <row r="155" spans="1:49" s="28" customFormat="1" ht="12.75" x14ac:dyDescent="0.2">
      <c r="A155" s="27">
        <v>163</v>
      </c>
      <c r="B155" s="70" t="s">
        <v>573</v>
      </c>
      <c r="C155" s="70">
        <v>0</v>
      </c>
      <c r="D155" s="70" t="s">
        <v>597</v>
      </c>
      <c r="E155" s="70">
        <v>344</v>
      </c>
      <c r="F155" t="s">
        <v>364</v>
      </c>
      <c r="G155" t="s">
        <v>209</v>
      </c>
      <c r="H155">
        <v>0</v>
      </c>
      <c r="I155" s="33">
        <v>9779538.9699999988</v>
      </c>
      <c r="J155" s="33">
        <v>2030503.29</v>
      </c>
      <c r="K155" s="1">
        <v>0.20762771090015916</v>
      </c>
      <c r="L155" s="33">
        <v>-14530978.035970919</v>
      </c>
      <c r="M155" s="51">
        <v>1.6830599999999999E-3</v>
      </c>
      <c r="N155" s="51">
        <v>1.6004699999999999E-3</v>
      </c>
      <c r="O155" s="44">
        <v>8.2590000000000007E-5</v>
      </c>
      <c r="P155" s="33">
        <v>1689579.4103307598</v>
      </c>
      <c r="Q155" s="33"/>
      <c r="R155" s="33">
        <v>824753.81770575594</v>
      </c>
      <c r="S155" s="33">
        <v>388952.95950833999</v>
      </c>
      <c r="T155" s="33">
        <v>2991690.475587924</v>
      </c>
      <c r="U155" s="33">
        <v>0</v>
      </c>
      <c r="V155" s="33">
        <v>-372066.07629887998</v>
      </c>
      <c r="W155" s="33">
        <v>-1887796.3201043399</v>
      </c>
      <c r="X155" s="33"/>
      <c r="Y155" s="33">
        <v>-69002.528446091994</v>
      </c>
      <c r="Z155" s="33">
        <v>1753726.9832276278</v>
      </c>
      <c r="AA155" s="33">
        <v>162597.12914884801</v>
      </c>
      <c r="AB155" s="33">
        <v>98213.272805027984</v>
      </c>
      <c r="AC155" s="33">
        <v>0</v>
      </c>
      <c r="AD155" s="33">
        <v>0</v>
      </c>
      <c r="AE155" s="33"/>
      <c r="AF155" s="33">
        <v>21058623.777911998</v>
      </c>
      <c r="AG155" s="33">
        <v>9042909.2113773003</v>
      </c>
      <c r="AH155" s="27"/>
      <c r="AI155" s="33">
        <v>-14467267.891142638</v>
      </c>
      <c r="AJ155" s="33">
        <v>-746562.98158008012</v>
      </c>
      <c r="AK155" s="33">
        <v>2285455.05052278</v>
      </c>
      <c r="AL155" s="33">
        <v>87371.704140720001</v>
      </c>
      <c r="AR155" s="33"/>
      <c r="AS155" s="33"/>
      <c r="AW155" s="12"/>
    </row>
    <row r="156" spans="1:49" s="28" customFormat="1" ht="12.75" x14ac:dyDescent="0.2">
      <c r="A156" s="27">
        <v>164</v>
      </c>
      <c r="B156" s="70" t="s">
        <v>574</v>
      </c>
      <c r="C156" s="70">
        <v>0</v>
      </c>
      <c r="D156" s="70">
        <v>0</v>
      </c>
      <c r="E156" s="70">
        <v>345</v>
      </c>
      <c r="F156" t="s">
        <v>365</v>
      </c>
      <c r="G156" t="s">
        <v>209</v>
      </c>
      <c r="H156">
        <v>0</v>
      </c>
      <c r="I156" s="33">
        <v>14699</v>
      </c>
      <c r="J156" s="33">
        <v>3161.75</v>
      </c>
      <c r="K156" s="1">
        <v>0.21509966664398938</v>
      </c>
      <c r="L156" s="33">
        <v>-22620.205134839998</v>
      </c>
      <c r="M156" s="51">
        <v>2.6199999999999999E-6</v>
      </c>
      <c r="N156" s="51">
        <v>1.0329999999999999E-5</v>
      </c>
      <c r="O156" s="44">
        <v>-7.709999999999999E-6</v>
      </c>
      <c r="P156" s="33">
        <v>2630.1486905199999</v>
      </c>
      <c r="Q156" s="33"/>
      <c r="R156" s="33">
        <v>1283.8847114120001</v>
      </c>
      <c r="S156" s="33">
        <v>605.47856518000003</v>
      </c>
      <c r="T156" s="33">
        <v>4657.1298979479998</v>
      </c>
      <c r="U156" s="33">
        <v>0</v>
      </c>
      <c r="V156" s="33">
        <v>-579.19094975999997</v>
      </c>
      <c r="W156" s="33">
        <v>-2938.71065718</v>
      </c>
      <c r="X156" s="33"/>
      <c r="Y156" s="33">
        <v>-107.415436484</v>
      </c>
      <c r="Z156" s="33">
        <v>2730.0064739559998</v>
      </c>
      <c r="AA156" s="33">
        <v>253.11306689600002</v>
      </c>
      <c r="AB156" s="33">
        <v>152.88746375599999</v>
      </c>
      <c r="AC156" s="33">
        <v>0</v>
      </c>
      <c r="AD156" s="33">
        <v>0</v>
      </c>
      <c r="AE156" s="33"/>
      <c r="AF156" s="33">
        <v>32781.715623999997</v>
      </c>
      <c r="AG156" s="33">
        <v>14076.9919871</v>
      </c>
      <c r="AH156" s="27"/>
      <c r="AI156" s="33">
        <v>-93376.868866959994</v>
      </c>
      <c r="AJ156" s="33">
        <v>69693.674633519986</v>
      </c>
      <c r="AK156" s="33">
        <v>3557.7413950599998</v>
      </c>
      <c r="AL156" s="33">
        <v>136.01051944</v>
      </c>
      <c r="AR156" s="33"/>
      <c r="AS156" s="33"/>
      <c r="AW156" s="12"/>
    </row>
    <row r="157" spans="1:49" s="28" customFormat="1" ht="12.75" x14ac:dyDescent="0.2">
      <c r="A157" s="27">
        <v>165</v>
      </c>
      <c r="B157" s="70" t="s">
        <v>575</v>
      </c>
      <c r="C157" s="70">
        <v>0</v>
      </c>
      <c r="D157" s="70" t="s">
        <v>597</v>
      </c>
      <c r="E157" s="70">
        <v>346</v>
      </c>
      <c r="F157" t="s">
        <v>366</v>
      </c>
      <c r="G157" t="s">
        <v>209</v>
      </c>
      <c r="H157">
        <v>0</v>
      </c>
      <c r="I157" s="33">
        <v>316530</v>
      </c>
      <c r="J157" s="33">
        <v>68085.600000000006</v>
      </c>
      <c r="K157" s="1">
        <v>0.21509999052222539</v>
      </c>
      <c r="L157" s="33">
        <v>-487284.11366808001</v>
      </c>
      <c r="M157" s="51">
        <v>5.6440000000000002E-5</v>
      </c>
      <c r="N157" s="51">
        <v>6.5629999999999993E-5</v>
      </c>
      <c r="O157" s="44">
        <v>-9.1899999999999916E-6</v>
      </c>
      <c r="P157" s="33">
        <v>56658.622936240004</v>
      </c>
      <c r="Q157" s="33"/>
      <c r="R157" s="33">
        <v>27657.424851944001</v>
      </c>
      <c r="S157" s="33">
        <v>13043.21000716</v>
      </c>
      <c r="T157" s="33">
        <v>100323.82116037601</v>
      </c>
      <c r="U157" s="33">
        <v>0</v>
      </c>
      <c r="V157" s="33">
        <v>-12476.922597120001</v>
      </c>
      <c r="W157" s="33">
        <v>-63305.660111160003</v>
      </c>
      <c r="X157" s="33"/>
      <c r="Y157" s="33">
        <v>-2313.9416928080004</v>
      </c>
      <c r="Z157" s="33">
        <v>58809.757782471999</v>
      </c>
      <c r="AA157" s="33">
        <v>5452.5578227520009</v>
      </c>
      <c r="AB157" s="33">
        <v>3293.499410072</v>
      </c>
      <c r="AC157" s="33">
        <v>0</v>
      </c>
      <c r="AD157" s="33">
        <v>0</v>
      </c>
      <c r="AE157" s="33"/>
      <c r="AF157" s="33">
        <v>706183.21748800005</v>
      </c>
      <c r="AG157" s="33">
        <v>303246.34647019999</v>
      </c>
      <c r="AH157" s="27"/>
      <c r="AI157" s="33">
        <v>-593254.97616055992</v>
      </c>
      <c r="AJ157" s="33">
        <v>83071.967559279918</v>
      </c>
      <c r="AK157" s="33">
        <v>76640.810815720004</v>
      </c>
      <c r="AL157" s="33">
        <v>2929.9365332800003</v>
      </c>
      <c r="AR157" s="33"/>
      <c r="AS157" s="33"/>
      <c r="AW157" s="12"/>
    </row>
    <row r="158" spans="1:49" s="28" customFormat="1" ht="12.75" x14ac:dyDescent="0.2">
      <c r="A158" s="27">
        <v>167</v>
      </c>
      <c r="B158" s="70" t="s">
        <v>576</v>
      </c>
      <c r="C158" s="70">
        <v>0</v>
      </c>
      <c r="D158" s="70" t="s">
        <v>597</v>
      </c>
      <c r="E158" s="70">
        <v>347</v>
      </c>
      <c r="F158" t="s">
        <v>367</v>
      </c>
      <c r="G158" t="s">
        <v>209</v>
      </c>
      <c r="H158">
        <v>0</v>
      </c>
      <c r="I158" s="33">
        <v>2425640.94</v>
      </c>
      <c r="J158" s="33">
        <v>521755.37</v>
      </c>
      <c r="K158" s="1">
        <v>0.21510000156906983</v>
      </c>
      <c r="L158" s="33">
        <v>-3733887.90714336</v>
      </c>
      <c r="M158" s="51">
        <v>4.3248000000000001E-4</v>
      </c>
      <c r="N158" s="51">
        <v>4.5659999999999999E-4</v>
      </c>
      <c r="O158" s="44">
        <v>-2.4119999999999979E-5</v>
      </c>
      <c r="P158" s="33">
        <v>434155.23117407999</v>
      </c>
      <c r="Q158" s="33"/>
      <c r="R158" s="33">
        <v>211929.18320284801</v>
      </c>
      <c r="S158" s="33">
        <v>99945.561018720007</v>
      </c>
      <c r="T158" s="33">
        <v>768746.38865059207</v>
      </c>
      <c r="U158" s="33">
        <v>0</v>
      </c>
      <c r="V158" s="33">
        <v>-95606.29845504</v>
      </c>
      <c r="W158" s="33">
        <v>-485089.15458671999</v>
      </c>
      <c r="X158" s="33"/>
      <c r="Y158" s="33">
        <v>-17730.926706336002</v>
      </c>
      <c r="Z158" s="33">
        <v>450638.62589942396</v>
      </c>
      <c r="AA158" s="33">
        <v>41781.045485184004</v>
      </c>
      <c r="AB158" s="33">
        <v>25236.935238623999</v>
      </c>
      <c r="AC158" s="33">
        <v>0</v>
      </c>
      <c r="AD158" s="33">
        <v>0</v>
      </c>
      <c r="AE158" s="33"/>
      <c r="AF158" s="33">
        <v>5411235.2568960004</v>
      </c>
      <c r="AG158" s="33">
        <v>2323670.7994583999</v>
      </c>
      <c r="AH158" s="27"/>
      <c r="AI158" s="33">
        <v>-4127384.1553392</v>
      </c>
      <c r="AJ158" s="33">
        <v>218030.01714143981</v>
      </c>
      <c r="AK158" s="33">
        <v>587271.75516624004</v>
      </c>
      <c r="AL158" s="33">
        <v>22451.079941759999</v>
      </c>
      <c r="AR158" s="33"/>
      <c r="AS158" s="33"/>
      <c r="AW158" s="12"/>
    </row>
    <row r="159" spans="1:49" s="28" customFormat="1" ht="12.75" x14ac:dyDescent="0.2">
      <c r="A159" s="27">
        <v>168</v>
      </c>
      <c r="B159" s="70" t="s">
        <v>577</v>
      </c>
      <c r="C159" s="70">
        <v>0</v>
      </c>
      <c r="D159" s="70" t="s">
        <v>597</v>
      </c>
      <c r="E159" s="70">
        <v>353</v>
      </c>
      <c r="F159" t="s">
        <v>368</v>
      </c>
      <c r="G159" t="s">
        <v>209</v>
      </c>
      <c r="H159">
        <v>0</v>
      </c>
      <c r="I159" s="33">
        <v>4923404.51</v>
      </c>
      <c r="J159" s="33">
        <v>1055103</v>
      </c>
      <c r="K159" s="1">
        <v>0.21430353688326131</v>
      </c>
      <c r="L159" s="33">
        <v>-7550659.0086739203</v>
      </c>
      <c r="M159" s="51">
        <v>8.7456000000000003E-4</v>
      </c>
      <c r="N159" s="51">
        <v>8.6271999999999998E-4</v>
      </c>
      <c r="O159" s="44">
        <v>1.1840000000000049E-5</v>
      </c>
      <c r="P159" s="33">
        <v>877947.64838976006</v>
      </c>
      <c r="Q159" s="33"/>
      <c r="R159" s="33">
        <v>428562.67679865606</v>
      </c>
      <c r="S159" s="33">
        <v>202109.66945184002</v>
      </c>
      <c r="T159" s="33">
        <v>1554557.0700570242</v>
      </c>
      <c r="U159" s="33">
        <v>0</v>
      </c>
      <c r="V159" s="33">
        <v>-193334.82329088001</v>
      </c>
      <c r="W159" s="33">
        <v>-980946.10394784005</v>
      </c>
      <c r="X159" s="33"/>
      <c r="Y159" s="33">
        <v>-35855.436691392002</v>
      </c>
      <c r="Z159" s="33">
        <v>911280.32895532798</v>
      </c>
      <c r="AA159" s="33">
        <v>84489.528162048009</v>
      </c>
      <c r="AB159" s="33">
        <v>51034.068817728003</v>
      </c>
      <c r="AC159" s="33">
        <v>0</v>
      </c>
      <c r="AD159" s="33">
        <v>0</v>
      </c>
      <c r="AE159" s="33"/>
      <c r="AF159" s="33">
        <v>10942586.723712001</v>
      </c>
      <c r="AG159" s="33">
        <v>4698921.4168848004</v>
      </c>
      <c r="AH159" s="27"/>
      <c r="AI159" s="33">
        <v>-7798460.0492646396</v>
      </c>
      <c r="AJ159" s="33">
        <v>-107026.34340608044</v>
      </c>
      <c r="AK159" s="33">
        <v>1187579.5093372799</v>
      </c>
      <c r="AL159" s="33">
        <v>45400.519038719998</v>
      </c>
      <c r="AR159" s="33"/>
      <c r="AS159" s="33"/>
      <c r="AW159" s="12"/>
    </row>
    <row r="160" spans="1:49" s="28" customFormat="1" ht="12.75" x14ac:dyDescent="0.2">
      <c r="A160" s="27">
        <v>169</v>
      </c>
      <c r="B160" s="70" t="s">
        <v>578</v>
      </c>
      <c r="C160" s="70">
        <v>0</v>
      </c>
      <c r="D160" s="70" t="s">
        <v>597</v>
      </c>
      <c r="E160" s="70">
        <v>354</v>
      </c>
      <c r="F160" t="s">
        <v>369</v>
      </c>
      <c r="G160" t="s">
        <v>209</v>
      </c>
      <c r="H160">
        <v>0</v>
      </c>
      <c r="I160" s="33">
        <v>3235625.07</v>
      </c>
      <c r="J160" s="33">
        <v>692778.27</v>
      </c>
      <c r="K160" s="1">
        <v>0.21410956307122445</v>
      </c>
      <c r="L160" s="33">
        <v>-4957710.0742668603</v>
      </c>
      <c r="M160" s="51">
        <v>5.7423000000000001E-4</v>
      </c>
      <c r="N160" s="51">
        <v>5.6468999999999996E-4</v>
      </c>
      <c r="O160" s="44">
        <v>9.5400000000000476E-6</v>
      </c>
      <c r="P160" s="33">
        <v>576454.30631958006</v>
      </c>
      <c r="Q160" s="33"/>
      <c r="R160" s="33">
        <v>281391.266348898</v>
      </c>
      <c r="S160" s="33">
        <v>132703.80018446999</v>
      </c>
      <c r="T160" s="33">
        <v>1020711.3363735421</v>
      </c>
      <c r="U160" s="33">
        <v>0</v>
      </c>
      <c r="V160" s="33">
        <v>-126942.29735904001</v>
      </c>
      <c r="W160" s="33">
        <v>-644082.37430247001</v>
      </c>
      <c r="X160" s="33"/>
      <c r="Y160" s="33">
        <v>-23542.429806186003</v>
      </c>
      <c r="Z160" s="33">
        <v>598340.31203807401</v>
      </c>
      <c r="AA160" s="33">
        <v>55475.235268584009</v>
      </c>
      <c r="AB160" s="33">
        <v>33508.613859773999</v>
      </c>
      <c r="AC160" s="33">
        <v>0</v>
      </c>
      <c r="AD160" s="33">
        <v>0</v>
      </c>
      <c r="AE160" s="33"/>
      <c r="AF160" s="33">
        <v>7184826.1689959997</v>
      </c>
      <c r="AG160" s="33">
        <v>3085279.0491421502</v>
      </c>
      <c r="AH160" s="27"/>
      <c r="AI160" s="33">
        <v>-5104451.5082752798</v>
      </c>
      <c r="AJ160" s="33">
        <v>-86235.75304848043</v>
      </c>
      <c r="AK160" s="33">
        <v>779756.42797148996</v>
      </c>
      <c r="AL160" s="33">
        <v>29809.664342759999</v>
      </c>
      <c r="AR160" s="33"/>
      <c r="AS160" s="33"/>
      <c r="AW160" s="12"/>
    </row>
    <row r="161" spans="1:50" ht="12.75" x14ac:dyDescent="0.2">
      <c r="A161" s="27">
        <v>170</v>
      </c>
      <c r="B161" s="70" t="s">
        <v>579</v>
      </c>
      <c r="C161" s="70">
        <v>0</v>
      </c>
      <c r="D161" s="70" t="s">
        <v>597</v>
      </c>
      <c r="E161" s="70">
        <v>356</v>
      </c>
      <c r="F161" t="s">
        <v>370</v>
      </c>
      <c r="G161" t="s">
        <v>209</v>
      </c>
      <c r="H161">
        <v>0</v>
      </c>
      <c r="I161" s="33">
        <v>3449180.07</v>
      </c>
      <c r="J161" s="33">
        <v>738078.6</v>
      </c>
      <c r="K161" s="1">
        <v>0.21398668234795873</v>
      </c>
      <c r="L161" s="33">
        <v>-5281904.2356459601</v>
      </c>
      <c r="M161" s="51">
        <v>6.1178000000000003E-4</v>
      </c>
      <c r="N161" s="51">
        <v>5.9318999999999995E-4</v>
      </c>
      <c r="O161" s="44">
        <v>1.8590000000000078E-5</v>
      </c>
      <c r="P161" s="33">
        <v>614149.75797188003</v>
      </c>
      <c r="Q161" s="33"/>
      <c r="R161" s="33">
        <v>299791.98043802805</v>
      </c>
      <c r="S161" s="33">
        <v>141381.55595641999</v>
      </c>
      <c r="T161" s="33">
        <v>1087457.6064758122</v>
      </c>
      <c r="U161" s="33">
        <v>0</v>
      </c>
      <c r="V161" s="33">
        <v>-135243.29742144002</v>
      </c>
      <c r="W161" s="33">
        <v>-686200.15490442002</v>
      </c>
      <c r="X161" s="33"/>
      <c r="Y161" s="33">
        <v>-25081.914401596005</v>
      </c>
      <c r="Z161" s="33">
        <v>637466.93154076405</v>
      </c>
      <c r="AA161" s="33">
        <v>59102.867200624009</v>
      </c>
      <c r="AB161" s="33">
        <v>35699.806326963997</v>
      </c>
      <c r="AC161" s="33">
        <v>0</v>
      </c>
      <c r="AD161" s="33">
        <v>0</v>
      </c>
      <c r="AE161" s="33"/>
      <c r="AF161" s="33">
        <v>7654655.7192560006</v>
      </c>
      <c r="AG161" s="33">
        <v>3287031.3579649003</v>
      </c>
      <c r="AH161" s="27"/>
      <c r="AI161" s="33">
        <v>-5362074.0409672791</v>
      </c>
      <c r="AJ161" s="33">
        <v>-168042.2064120807</v>
      </c>
      <c r="AK161" s="33">
        <v>830746.19491214002</v>
      </c>
      <c r="AL161" s="33">
        <v>31758.97541336</v>
      </c>
      <c r="AM161" s="28"/>
      <c r="AN161" s="28"/>
      <c r="AO161" s="28"/>
      <c r="AP161" s="28"/>
      <c r="AQ161" s="28"/>
      <c r="AR161" s="33"/>
      <c r="AS161" s="33"/>
      <c r="AT161" s="28"/>
      <c r="AU161" s="28"/>
      <c r="AV161" s="28"/>
      <c r="AW161" s="12"/>
      <c r="AX161" s="28"/>
    </row>
    <row r="162" spans="1:50" ht="12.75" x14ac:dyDescent="0.2">
      <c r="A162" s="27">
        <v>171</v>
      </c>
      <c r="B162" s="70" t="s">
        <v>580</v>
      </c>
      <c r="C162" s="70">
        <v>0</v>
      </c>
      <c r="D162" s="70" t="s">
        <v>597</v>
      </c>
      <c r="E162" s="70">
        <v>357</v>
      </c>
      <c r="F162" t="s">
        <v>371</v>
      </c>
      <c r="G162" t="s">
        <v>209</v>
      </c>
      <c r="H162">
        <v>0</v>
      </c>
      <c r="I162" s="33">
        <v>38143091.729999997</v>
      </c>
      <c r="J162" s="33">
        <v>8188655.5700000003</v>
      </c>
      <c r="K162" s="1">
        <v>0.21468253354930653</v>
      </c>
      <c r="L162" s="33">
        <v>-58600749.521592543</v>
      </c>
      <c r="M162" s="51">
        <v>6.7874700000000003E-3</v>
      </c>
      <c r="N162" s="51">
        <v>7.9207500000000007E-3</v>
      </c>
      <c r="O162" s="44">
        <v>-1.1332800000000004E-3</v>
      </c>
      <c r="P162" s="33">
        <v>6813761.57726862</v>
      </c>
      <c r="Q162" s="33"/>
      <c r="R162" s="33">
        <v>3326079.7565525225</v>
      </c>
      <c r="S162" s="33">
        <v>1568575.41862683</v>
      </c>
      <c r="T162" s="33">
        <v>12064934.911612639</v>
      </c>
      <c r="U162" s="33">
        <v>0</v>
      </c>
      <c r="V162" s="33">
        <v>-1500473.73884256</v>
      </c>
      <c r="W162" s="33">
        <v>-7613133.7497288305</v>
      </c>
      <c r="X162" s="33"/>
      <c r="Y162" s="33">
        <v>-278274.44758475403</v>
      </c>
      <c r="Z162" s="33">
        <v>7072456.8861763859</v>
      </c>
      <c r="AA162" s="33">
        <v>655724.1786887761</v>
      </c>
      <c r="AB162" s="33">
        <v>396075.98229768599</v>
      </c>
      <c r="AC162" s="33">
        <v>0</v>
      </c>
      <c r="AD162" s="33">
        <v>0</v>
      </c>
      <c r="AE162" s="33"/>
      <c r="AF162" s="33">
        <v>84925538.681844011</v>
      </c>
      <c r="AG162" s="33">
        <v>36468381.985756353</v>
      </c>
      <c r="AH162" s="27"/>
      <c r="AI162" s="33">
        <v>-71598725.467374012</v>
      </c>
      <c r="AJ162" s="33">
        <v>10244156.626287363</v>
      </c>
      <c r="AK162" s="33">
        <v>9216817.9338656105</v>
      </c>
      <c r="AL162" s="33">
        <v>352353.93907764001</v>
      </c>
      <c r="AM162" s="28"/>
      <c r="AN162" s="28"/>
      <c r="AO162" s="28"/>
      <c r="AP162" s="28"/>
      <c r="AQ162" s="28"/>
      <c r="AR162" s="33"/>
      <c r="AS162" s="33"/>
      <c r="AT162" s="28"/>
      <c r="AU162" s="28"/>
      <c r="AV162" s="28"/>
      <c r="AW162" s="12"/>
      <c r="AX162" s="28"/>
    </row>
    <row r="163" spans="1:50" ht="12.75" x14ac:dyDescent="0.2">
      <c r="A163" s="27">
        <v>174</v>
      </c>
      <c r="B163" s="70" t="s">
        <v>581</v>
      </c>
      <c r="C163" s="70">
        <v>0</v>
      </c>
      <c r="D163" s="70" t="s">
        <v>597</v>
      </c>
      <c r="E163" s="70">
        <v>358</v>
      </c>
      <c r="F163" t="s">
        <v>372</v>
      </c>
      <c r="G163" t="s">
        <v>200</v>
      </c>
      <c r="H163" t="s">
        <v>201</v>
      </c>
      <c r="I163" s="33">
        <v>49928</v>
      </c>
      <c r="J163" s="33">
        <v>10739.51</v>
      </c>
      <c r="K163" s="1">
        <v>0.21509994391924372</v>
      </c>
      <c r="L163" s="33">
        <v>-76839.628129799996</v>
      </c>
      <c r="M163" s="51">
        <v>8.8999999999999995E-6</v>
      </c>
      <c r="N163" s="51">
        <v>8.3699999999999995E-6</v>
      </c>
      <c r="O163" s="44">
        <v>5.3000000000000001E-7</v>
      </c>
      <c r="P163" s="33">
        <v>8934.4745593999996</v>
      </c>
      <c r="Q163" s="33"/>
      <c r="R163" s="33">
        <v>4361.2877601399996</v>
      </c>
      <c r="S163" s="33">
        <v>2056.7783320999997</v>
      </c>
      <c r="T163" s="33">
        <v>15820.02140906</v>
      </c>
      <c r="U163" s="33">
        <v>0</v>
      </c>
      <c r="V163" s="33">
        <v>-1967.4807071999999</v>
      </c>
      <c r="W163" s="33">
        <v>-9982.6430720999997</v>
      </c>
      <c r="X163" s="33"/>
      <c r="Y163" s="33">
        <v>-364.88449797999999</v>
      </c>
      <c r="Z163" s="33">
        <v>9273.6861138199984</v>
      </c>
      <c r="AA163" s="33">
        <v>859.81156312000007</v>
      </c>
      <c r="AB163" s="33">
        <v>519.35054481999998</v>
      </c>
      <c r="AC163" s="33">
        <v>0</v>
      </c>
      <c r="AD163" s="33">
        <v>0</v>
      </c>
      <c r="AE163" s="33"/>
      <c r="AF163" s="33">
        <v>111357.73628</v>
      </c>
      <c r="AG163" s="33">
        <v>47818.789574499999</v>
      </c>
      <c r="AH163" s="27"/>
      <c r="AI163" s="33">
        <v>-75659.670127439997</v>
      </c>
      <c r="AJ163" s="33">
        <v>-4790.8751693599997</v>
      </c>
      <c r="AK163" s="33">
        <v>12085.457410699999</v>
      </c>
      <c r="AL163" s="33">
        <v>462.02046679999995</v>
      </c>
      <c r="AM163" s="28"/>
      <c r="AN163" s="28"/>
      <c r="AO163" s="28"/>
      <c r="AP163" s="28"/>
      <c r="AQ163" s="28"/>
      <c r="AR163" s="33"/>
      <c r="AS163" s="33"/>
      <c r="AT163" s="28"/>
      <c r="AU163" s="28"/>
      <c r="AV163" s="28"/>
      <c r="AW163" s="12"/>
      <c r="AX163" s="28"/>
    </row>
    <row r="164" spans="1:50" ht="12.75" x14ac:dyDescent="0.2">
      <c r="A164" s="27">
        <v>175</v>
      </c>
      <c r="B164" s="70" t="s">
        <v>427</v>
      </c>
      <c r="C164" s="70">
        <v>0</v>
      </c>
      <c r="D164" s="70">
        <v>71554</v>
      </c>
      <c r="E164" s="70">
        <v>359</v>
      </c>
      <c r="F164" t="s">
        <v>431</v>
      </c>
      <c r="G164" t="s">
        <v>209</v>
      </c>
      <c r="H164">
        <v>0</v>
      </c>
      <c r="I164" s="33">
        <v>573984</v>
      </c>
      <c r="J164" s="33">
        <v>123463.96</v>
      </c>
      <c r="K164" s="1">
        <v>0.21510000278753416</v>
      </c>
      <c r="L164" s="33">
        <v>-883569.38683187997</v>
      </c>
      <c r="M164" s="51">
        <v>1.0234E-4</v>
      </c>
      <c r="N164" s="51">
        <v>1.2657E-4</v>
      </c>
      <c r="O164" s="44">
        <v>-2.4230000000000003E-5</v>
      </c>
      <c r="P164" s="33">
        <v>102736.41869763999</v>
      </c>
      <c r="Q164" s="33"/>
      <c r="R164" s="33">
        <v>50149.908918284003</v>
      </c>
      <c r="S164" s="33">
        <v>23650.63983226</v>
      </c>
      <c r="T164" s="33">
        <v>181912.47089923601</v>
      </c>
      <c r="U164" s="33">
        <v>0</v>
      </c>
      <c r="V164" s="33">
        <v>-22623.817480319998</v>
      </c>
      <c r="W164" s="33">
        <v>-114789.17887626</v>
      </c>
      <c r="X164" s="33"/>
      <c r="Y164" s="33">
        <v>-4195.7617441880002</v>
      </c>
      <c r="Z164" s="33">
        <v>106636.97043689199</v>
      </c>
      <c r="AA164" s="33">
        <v>9886.8668954720015</v>
      </c>
      <c r="AB164" s="33">
        <v>5971.9477254919993</v>
      </c>
      <c r="AC164" s="33">
        <v>0</v>
      </c>
      <c r="AD164" s="33">
        <v>0</v>
      </c>
      <c r="AE164" s="33"/>
      <c r="AF164" s="33">
        <v>1280488.846168</v>
      </c>
      <c r="AG164" s="33">
        <v>549862.35112969996</v>
      </c>
      <c r="AH164" s="27"/>
      <c r="AI164" s="33">
        <v>-1144115.2267658401</v>
      </c>
      <c r="AJ164" s="33">
        <v>219024.34972376004</v>
      </c>
      <c r="AK164" s="33">
        <v>138969.18105742001</v>
      </c>
      <c r="AL164" s="33">
        <v>5312.7162440800003</v>
      </c>
      <c r="AM164" s="28"/>
      <c r="AN164" s="28"/>
      <c r="AO164" s="28"/>
      <c r="AP164" s="28"/>
      <c r="AQ164" s="28"/>
      <c r="AR164" s="33"/>
      <c r="AS164" s="33"/>
      <c r="AT164" s="28"/>
      <c r="AU164" s="28"/>
      <c r="AV164" s="28"/>
      <c r="AW164" s="12"/>
      <c r="AX164" s="28"/>
    </row>
    <row r="165" spans="1:50" ht="12.75" x14ac:dyDescent="0.2">
      <c r="A165" s="27">
        <v>176</v>
      </c>
      <c r="B165" s="70" t="s">
        <v>584</v>
      </c>
      <c r="C165" s="70">
        <v>0</v>
      </c>
      <c r="D165" s="70">
        <v>0</v>
      </c>
      <c r="E165" s="70">
        <v>362</v>
      </c>
      <c r="F165" t="s">
        <v>593</v>
      </c>
      <c r="G165" t="s">
        <v>594</v>
      </c>
      <c r="H165">
        <v>0</v>
      </c>
      <c r="I165" s="33">
        <v>2219142.96</v>
      </c>
      <c r="J165" s="33">
        <v>477337.65</v>
      </c>
      <c r="K165" s="1">
        <v>0.21509999968636542</v>
      </c>
      <c r="L165" s="33">
        <v>-3415996.3220041199</v>
      </c>
      <c r="M165" s="51">
        <v>3.9565999999999999E-4</v>
      </c>
      <c r="N165" s="51">
        <v>4.2465999999999999E-4</v>
      </c>
      <c r="O165" s="44">
        <v>-2.9E-5</v>
      </c>
      <c r="P165" s="33">
        <v>397192.60721036</v>
      </c>
      <c r="Q165" s="33"/>
      <c r="R165" s="33">
        <v>193886.192716516</v>
      </c>
      <c r="S165" s="33">
        <v>91436.507289739995</v>
      </c>
      <c r="T165" s="33">
        <v>703297.71580996399</v>
      </c>
      <c r="U165" s="33">
        <v>0</v>
      </c>
      <c r="V165" s="33">
        <v>-87466.676023680004</v>
      </c>
      <c r="W165" s="33">
        <v>-443790.17504573998</v>
      </c>
      <c r="X165" s="33"/>
      <c r="Y165" s="33">
        <v>-16221.370839412</v>
      </c>
      <c r="Z165" s="33">
        <v>412272.657055508</v>
      </c>
      <c r="AA165" s="33">
        <v>38223.937422928</v>
      </c>
      <c r="AB165" s="33">
        <v>23088.341186907997</v>
      </c>
      <c r="AC165" s="33">
        <v>0</v>
      </c>
      <c r="AD165" s="33">
        <v>0</v>
      </c>
      <c r="AE165" s="33"/>
      <c r="AF165" s="33">
        <v>4950539.5434320001</v>
      </c>
      <c r="AG165" s="33">
        <v>2125840.7059602998</v>
      </c>
      <c r="AH165" s="27"/>
      <c r="AI165" s="33">
        <v>-3838666.1309819198</v>
      </c>
      <c r="AJ165" s="33">
        <v>262142.22624799999</v>
      </c>
      <c r="AK165" s="33">
        <v>537273.26731657994</v>
      </c>
      <c r="AL165" s="33">
        <v>20539.664931920001</v>
      </c>
      <c r="AM165" s="28"/>
      <c r="AN165" s="28"/>
      <c r="AO165" s="28"/>
      <c r="AP165" s="28"/>
      <c r="AQ165" s="28"/>
      <c r="AR165" s="33"/>
      <c r="AS165" s="33"/>
      <c r="AT165" s="28"/>
      <c r="AU165" s="28"/>
      <c r="AV165" s="28"/>
      <c r="AW165" s="12"/>
      <c r="AX165" s="28"/>
    </row>
    <row r="166" spans="1:50" ht="12.75" x14ac:dyDescent="0.2">
      <c r="A166" s="27">
        <v>177</v>
      </c>
      <c r="B166" s="70" t="s">
        <v>640</v>
      </c>
      <c r="C166" s="70">
        <v>0</v>
      </c>
      <c r="D166" s="70">
        <v>0</v>
      </c>
      <c r="E166" s="70">
        <v>363</v>
      </c>
      <c r="F166" t="s">
        <v>603</v>
      </c>
      <c r="G166" t="s">
        <v>604</v>
      </c>
      <c r="H166">
        <v>0</v>
      </c>
      <c r="I166" s="33">
        <v>4890141.09</v>
      </c>
      <c r="J166" s="33">
        <v>1038408.07</v>
      </c>
      <c r="K166" s="1">
        <v>0.21234726174332119</v>
      </c>
      <c r="L166" s="33">
        <v>-7431169.0700990399</v>
      </c>
      <c r="M166" s="51">
        <v>8.6072000000000004E-4</v>
      </c>
      <c r="N166" s="51">
        <v>9.4676999999999999E-4</v>
      </c>
      <c r="O166" s="44">
        <v>-8.604999999999995E-5</v>
      </c>
      <c r="P166" s="33">
        <v>864054.03851312003</v>
      </c>
      <c r="Q166" s="33"/>
      <c r="R166" s="33">
        <v>421780.62931547203</v>
      </c>
      <c r="S166" s="33">
        <v>198911.26359608001</v>
      </c>
      <c r="T166" s="33">
        <v>1529956.0480006882</v>
      </c>
      <c r="U166" s="33">
        <v>0</v>
      </c>
      <c r="V166" s="33">
        <v>-190275.28025856</v>
      </c>
      <c r="W166" s="33">
        <v>-965422.53314807999</v>
      </c>
      <c r="X166" s="33"/>
      <c r="Y166" s="33">
        <v>-35288.020797904006</v>
      </c>
      <c r="Z166" s="33">
        <v>896859.22605473595</v>
      </c>
      <c r="AA166" s="33">
        <v>83152.472877376014</v>
      </c>
      <c r="AB166" s="33">
        <v>50226.449543536</v>
      </c>
      <c r="AC166" s="33">
        <v>0</v>
      </c>
      <c r="AD166" s="33">
        <v>0</v>
      </c>
      <c r="AE166" s="33"/>
      <c r="AF166" s="33">
        <v>10769419.187744001</v>
      </c>
      <c r="AG166" s="33">
        <v>4624560.5126475999</v>
      </c>
      <c r="AH166" s="27"/>
      <c r="AI166" s="33">
        <v>-8558220.5360282399</v>
      </c>
      <c r="AJ166" s="33">
        <v>777839.2609875995</v>
      </c>
      <c r="AK166" s="33">
        <v>1168785.94410536</v>
      </c>
      <c r="AL166" s="33">
        <v>44682.051256639999</v>
      </c>
      <c r="AM166" s="28"/>
      <c r="AN166" s="28"/>
      <c r="AO166" s="28"/>
      <c r="AP166" s="28"/>
      <c r="AQ166" s="28"/>
      <c r="AR166" s="33"/>
      <c r="AS166" s="33"/>
      <c r="AT166" s="28"/>
      <c r="AU166" s="28"/>
      <c r="AV166" s="28"/>
      <c r="AW166" s="12"/>
      <c r="AX166" s="28"/>
    </row>
    <row r="167" spans="1:50" ht="12.75" x14ac:dyDescent="0.2">
      <c r="A167" s="27">
        <v>178</v>
      </c>
      <c r="B167" s="70" t="s">
        <v>617</v>
      </c>
      <c r="C167" s="70">
        <v>0</v>
      </c>
      <c r="D167" s="70">
        <v>0</v>
      </c>
      <c r="E167" s="70">
        <v>366</v>
      </c>
      <c r="F167" t="s">
        <v>622</v>
      </c>
      <c r="G167" t="s">
        <v>198</v>
      </c>
      <c r="H167" t="s">
        <v>199</v>
      </c>
      <c r="I167" s="33">
        <v>100486</v>
      </c>
      <c r="J167" s="33">
        <v>21614.54</v>
      </c>
      <c r="K167" s="1">
        <v>0.21510001393228909</v>
      </c>
      <c r="L167" s="33">
        <v>-154715.29618944001</v>
      </c>
      <c r="M167" s="51">
        <v>1.7920000000000001E-5</v>
      </c>
      <c r="N167" s="51">
        <v>1.556E-5</v>
      </c>
      <c r="O167" s="44">
        <v>2.3600000000000011E-6</v>
      </c>
      <c r="P167" s="33">
        <v>17989.41394432</v>
      </c>
      <c r="Q167" s="33"/>
      <c r="R167" s="33">
        <v>8781.3794001920014</v>
      </c>
      <c r="S167" s="33">
        <v>4141.2885068800006</v>
      </c>
      <c r="T167" s="33">
        <v>31853.346477568004</v>
      </c>
      <c r="U167" s="33">
        <v>0</v>
      </c>
      <c r="V167" s="33">
        <v>-3961.4892441600005</v>
      </c>
      <c r="W167" s="33">
        <v>-20099.883578880002</v>
      </c>
      <c r="X167" s="33"/>
      <c r="Y167" s="33">
        <v>-734.68878694400007</v>
      </c>
      <c r="Z167" s="33">
        <v>18672.410692096</v>
      </c>
      <c r="AA167" s="33">
        <v>1731.2160911360004</v>
      </c>
      <c r="AB167" s="33">
        <v>1045.703568896</v>
      </c>
      <c r="AC167" s="33">
        <v>0</v>
      </c>
      <c r="AD167" s="33">
        <v>0</v>
      </c>
      <c r="AE167" s="33"/>
      <c r="AF167" s="33">
        <v>224216.92518400002</v>
      </c>
      <c r="AG167" s="33">
        <v>96282.326873600003</v>
      </c>
      <c r="AH167" s="27"/>
      <c r="AI167" s="33">
        <v>-140652.86346272001</v>
      </c>
      <c r="AJ167" s="33">
        <v>-21332.95358432001</v>
      </c>
      <c r="AK167" s="33">
        <v>24333.864808960003</v>
      </c>
      <c r="AL167" s="33">
        <v>930.27042304000008</v>
      </c>
      <c r="AM167" s="28"/>
      <c r="AN167" s="28"/>
      <c r="AO167" s="28"/>
      <c r="AP167" s="28"/>
      <c r="AQ167" s="28"/>
      <c r="AR167" s="33"/>
      <c r="AS167" s="33"/>
      <c r="AT167" s="28"/>
      <c r="AU167" s="28"/>
      <c r="AV167" s="28"/>
      <c r="AW167" s="12"/>
      <c r="AX167" s="28"/>
    </row>
    <row r="168" spans="1:50" ht="12.75" x14ac:dyDescent="0.2">
      <c r="A168" s="27">
        <v>179</v>
      </c>
      <c r="B168" s="70" t="s">
        <v>667</v>
      </c>
      <c r="C168" s="70">
        <v>0</v>
      </c>
      <c r="D168" s="70">
        <v>0</v>
      </c>
      <c r="E168" s="70">
        <v>367</v>
      </c>
      <c r="F168" t="s">
        <v>647</v>
      </c>
      <c r="G168" t="s">
        <v>604</v>
      </c>
      <c r="H168">
        <v>0</v>
      </c>
      <c r="I168" s="33">
        <v>4734303.6900000004</v>
      </c>
      <c r="J168" s="33">
        <v>1018348.72</v>
      </c>
      <c r="K168" s="1">
        <v>0.2150999992144568</v>
      </c>
      <c r="L168" s="33">
        <v>-7287677.5398161998</v>
      </c>
      <c r="M168" s="51">
        <v>8.4409999999999997E-4</v>
      </c>
      <c r="N168" s="51">
        <v>8.1320999999999997E-4</v>
      </c>
      <c r="O168" s="44">
        <v>3.0889999999999997E-5</v>
      </c>
      <c r="P168" s="33">
        <v>847369.6601786</v>
      </c>
      <c r="Q168" s="33"/>
      <c r="R168" s="33">
        <v>413636.29194765998</v>
      </c>
      <c r="S168" s="33">
        <v>195070.40338489998</v>
      </c>
      <c r="T168" s="33">
        <v>1500413.49116714</v>
      </c>
      <c r="U168" s="33">
        <v>0</v>
      </c>
      <c r="V168" s="33">
        <v>-186601.17583679999</v>
      </c>
      <c r="W168" s="33">
        <v>-946780.78844489995</v>
      </c>
      <c r="X168" s="33"/>
      <c r="Y168" s="33">
        <v>-34606.629746620005</v>
      </c>
      <c r="Z168" s="33">
        <v>879541.39872757997</v>
      </c>
      <c r="AA168" s="33">
        <v>81546.847239280003</v>
      </c>
      <c r="AB168" s="33">
        <v>49256.606166579993</v>
      </c>
      <c r="AC168" s="33">
        <v>0</v>
      </c>
      <c r="AD168" s="33">
        <v>0</v>
      </c>
      <c r="AE168" s="33"/>
      <c r="AF168" s="33">
        <v>10561467.99932</v>
      </c>
      <c r="AG168" s="33">
        <v>4535262.9527904997</v>
      </c>
      <c r="AH168" s="27"/>
      <c r="AI168" s="33">
        <v>-7350919.9933495196</v>
      </c>
      <c r="AJ168" s="33">
        <v>-279226.66788967996</v>
      </c>
      <c r="AK168" s="33">
        <v>1146217.3708283</v>
      </c>
      <c r="AL168" s="33">
        <v>43819.266969199998</v>
      </c>
      <c r="AM168" s="28"/>
      <c r="AN168" s="28"/>
      <c r="AO168" s="28"/>
      <c r="AP168" s="28"/>
      <c r="AQ168" s="28"/>
      <c r="AR168" s="33"/>
      <c r="AS168" s="33"/>
      <c r="AT168" s="28"/>
      <c r="AU168" s="28"/>
      <c r="AV168" s="28"/>
      <c r="AW168" s="12"/>
      <c r="AX168" s="28"/>
    </row>
    <row r="169" spans="1:50" ht="12.75" x14ac:dyDescent="0.2">
      <c r="A169" s="27">
        <v>180</v>
      </c>
      <c r="B169" s="70" t="s">
        <v>668</v>
      </c>
      <c r="C169" s="70">
        <v>0</v>
      </c>
      <c r="D169" s="70">
        <v>0</v>
      </c>
      <c r="E169" s="70">
        <v>368</v>
      </c>
      <c r="F169" t="s">
        <v>648</v>
      </c>
      <c r="G169" t="s">
        <v>604</v>
      </c>
      <c r="H169">
        <v>0</v>
      </c>
      <c r="I169" s="33">
        <v>5623894.5599999996</v>
      </c>
      <c r="J169" s="33">
        <v>1209239.8600000001</v>
      </c>
      <c r="K169" s="1">
        <v>0.21501823106726242</v>
      </c>
      <c r="L169" s="33">
        <v>-8653696.1873102393</v>
      </c>
      <c r="M169" s="51">
        <v>1.0023199999999999E-3</v>
      </c>
      <c r="N169" s="51">
        <v>9.0129999999999995E-4</v>
      </c>
      <c r="O169" s="44">
        <v>1.0101999999999995E-4</v>
      </c>
      <c r="P169" s="33">
        <v>1006202.5326267199</v>
      </c>
      <c r="Q169" s="33"/>
      <c r="R169" s="33">
        <v>491169.20761163195</v>
      </c>
      <c r="S169" s="33">
        <v>231634.83795847997</v>
      </c>
      <c r="T169" s="33">
        <v>1781654.366149328</v>
      </c>
      <c r="U169" s="33">
        <v>0</v>
      </c>
      <c r="V169" s="33">
        <v>-221578.11937535997</v>
      </c>
      <c r="W169" s="33">
        <v>-1124247.50607048</v>
      </c>
      <c r="X169" s="33"/>
      <c r="Y169" s="33">
        <v>-41093.374159024002</v>
      </c>
      <c r="Z169" s="33">
        <v>1044404.6141128158</v>
      </c>
      <c r="AA169" s="33">
        <v>96832.171454655996</v>
      </c>
      <c r="AB169" s="33">
        <v>58489.37506561599</v>
      </c>
      <c r="AC169" s="33">
        <v>0</v>
      </c>
      <c r="AD169" s="33">
        <v>0</v>
      </c>
      <c r="AE169" s="33"/>
      <c r="AF169" s="33">
        <v>12541133.284063999</v>
      </c>
      <c r="AG169" s="33">
        <v>5385362.8276755996</v>
      </c>
      <c r="AH169" s="27"/>
      <c r="AI169" s="33">
        <v>-8147199.6040455997</v>
      </c>
      <c r="AJ169" s="33">
        <v>-913158.88605423959</v>
      </c>
      <c r="AK169" s="33">
        <v>1361066.9294261599</v>
      </c>
      <c r="AL169" s="33">
        <v>52032.848795839993</v>
      </c>
      <c r="AM169" s="28"/>
      <c r="AN169" s="28"/>
      <c r="AO169" s="28"/>
      <c r="AP169" s="28"/>
      <c r="AQ169" s="28"/>
      <c r="AR169" s="33"/>
      <c r="AS169" s="33"/>
      <c r="AT169" s="28"/>
      <c r="AU169" s="28"/>
      <c r="AV169" s="28"/>
      <c r="AW169" s="12"/>
      <c r="AX169" s="28"/>
    </row>
    <row r="170" spans="1:50" ht="12.75" x14ac:dyDescent="0.2">
      <c r="A170" s="27">
        <v>182</v>
      </c>
      <c r="B170" s="70" t="s">
        <v>711</v>
      </c>
      <c r="C170" s="70">
        <v>0</v>
      </c>
      <c r="D170" s="70">
        <v>0</v>
      </c>
      <c r="E170" s="70">
        <v>372</v>
      </c>
      <c r="F170" t="s">
        <v>712</v>
      </c>
      <c r="G170" t="s">
        <v>592</v>
      </c>
      <c r="H170" t="s">
        <v>199</v>
      </c>
      <c r="I170" s="33">
        <v>181909</v>
      </c>
      <c r="J170" s="33">
        <v>39128.629999999997</v>
      </c>
      <c r="K170" s="1">
        <v>0.21510002253874189</v>
      </c>
      <c r="L170" s="33">
        <v>-279989.79103925999</v>
      </c>
      <c r="M170" s="51">
        <v>3.243E-5</v>
      </c>
      <c r="N170" s="51">
        <v>3.2650000000000001E-5</v>
      </c>
      <c r="O170" s="44">
        <v>-2.2000000000000128E-7</v>
      </c>
      <c r="P170" s="33">
        <v>32555.619096779999</v>
      </c>
      <c r="Q170" s="33"/>
      <c r="R170" s="33">
        <v>15891.748546218001</v>
      </c>
      <c r="S170" s="33">
        <v>7494.5304842699998</v>
      </c>
      <c r="T170" s="33">
        <v>57645.313965822003</v>
      </c>
      <c r="U170" s="33">
        <v>0</v>
      </c>
      <c r="V170" s="33">
        <v>-7169.1459926400003</v>
      </c>
      <c r="W170" s="33">
        <v>-36374.956722269999</v>
      </c>
      <c r="X170" s="33"/>
      <c r="Y170" s="33">
        <v>-1329.5735134260001</v>
      </c>
      <c r="Z170" s="33">
        <v>33791.645019233998</v>
      </c>
      <c r="AA170" s="33">
        <v>3132.9987631440003</v>
      </c>
      <c r="AB170" s="33">
        <v>1892.4200189339999</v>
      </c>
      <c r="AC170" s="33">
        <v>0</v>
      </c>
      <c r="AD170" s="33">
        <v>0</v>
      </c>
      <c r="AE170" s="33"/>
      <c r="AF170" s="33">
        <v>405767.57163600001</v>
      </c>
      <c r="AG170" s="33">
        <v>174243.07257314998</v>
      </c>
      <c r="AH170" s="27"/>
      <c r="AI170" s="33">
        <v>-295135.9892068</v>
      </c>
      <c r="AJ170" s="33">
        <v>1988.6651646400117</v>
      </c>
      <c r="AK170" s="33">
        <v>44037.234138089996</v>
      </c>
      <c r="AL170" s="33">
        <v>1683.5195211600001</v>
      </c>
      <c r="AM170" s="28"/>
      <c r="AN170" s="28"/>
      <c r="AO170" s="28"/>
      <c r="AP170" s="28"/>
      <c r="AQ170" s="28"/>
      <c r="AR170" s="33"/>
      <c r="AS170" s="33"/>
      <c r="AT170" s="28"/>
      <c r="AU170" s="28"/>
      <c r="AV170" s="28"/>
      <c r="AW170" s="12"/>
      <c r="AX170" s="28"/>
    </row>
    <row r="171" spans="1:50" ht="12.75" x14ac:dyDescent="0.2">
      <c r="A171" s="27">
        <v>184</v>
      </c>
      <c r="B171" s="70" t="s">
        <v>715</v>
      </c>
      <c r="C171" s="70" t="s">
        <v>683</v>
      </c>
      <c r="D171" s="70" t="s">
        <v>683</v>
      </c>
      <c r="E171" s="70">
        <v>374</v>
      </c>
      <c r="F171" t="s">
        <v>716</v>
      </c>
      <c r="G171" t="s">
        <v>198</v>
      </c>
      <c r="H171" t="s">
        <v>199</v>
      </c>
      <c r="I171" s="33">
        <v>92374.84</v>
      </c>
      <c r="J171" s="33">
        <v>19869.830000000002</v>
      </c>
      <c r="K171" s="1">
        <v>0.21510002074157858</v>
      </c>
      <c r="L171" s="33">
        <v>-142196.48037054</v>
      </c>
      <c r="M171" s="51">
        <v>1.647E-5</v>
      </c>
      <c r="N171" s="51">
        <v>0</v>
      </c>
      <c r="O171" s="44">
        <v>1.647E-5</v>
      </c>
      <c r="P171" s="33">
        <v>16533.797302620002</v>
      </c>
      <c r="Q171" s="33"/>
      <c r="R171" s="33">
        <v>8070.8325179220001</v>
      </c>
      <c r="S171" s="33">
        <v>3806.19540783</v>
      </c>
      <c r="T171" s="33">
        <v>29275.927259238</v>
      </c>
      <c r="U171" s="33">
        <v>0</v>
      </c>
      <c r="V171" s="33">
        <v>-3640.9446345599999</v>
      </c>
      <c r="W171" s="33">
        <v>-18473.497909829999</v>
      </c>
      <c r="X171" s="33"/>
      <c r="Y171" s="33">
        <v>-675.24131255400005</v>
      </c>
      <c r="Z171" s="33">
        <v>17161.529246586</v>
      </c>
      <c r="AA171" s="33">
        <v>1591.1344319760001</v>
      </c>
      <c r="AB171" s="33">
        <v>961.09027788599997</v>
      </c>
      <c r="AC171" s="33">
        <v>0</v>
      </c>
      <c r="AD171" s="33">
        <v>0</v>
      </c>
      <c r="AE171" s="33"/>
      <c r="AF171" s="33">
        <v>206074.37264399999</v>
      </c>
      <c r="AG171" s="33">
        <v>88491.625201350005</v>
      </c>
      <c r="AH171" s="27"/>
      <c r="AI171" s="33">
        <v>0</v>
      </c>
      <c r="AJ171" s="33">
        <v>-148878.70573464001</v>
      </c>
      <c r="AK171" s="33">
        <v>22364.885792609999</v>
      </c>
      <c r="AL171" s="33">
        <v>854.99742563999996</v>
      </c>
      <c r="AM171" s="28"/>
      <c r="AN171" s="28"/>
      <c r="AO171" s="28"/>
      <c r="AP171" s="28"/>
      <c r="AQ171" s="28"/>
      <c r="AR171" s="33"/>
      <c r="AS171" s="33"/>
      <c r="AT171" s="28"/>
      <c r="AU171" s="28"/>
      <c r="AV171" s="28"/>
      <c r="AW171" s="12"/>
      <c r="AX171" s="28"/>
    </row>
    <row r="172" spans="1:50" ht="12.75" x14ac:dyDescent="0.2">
      <c r="A172" s="27">
        <v>187</v>
      </c>
      <c r="B172" s="70" t="s">
        <v>229</v>
      </c>
      <c r="C172" s="70">
        <v>100</v>
      </c>
      <c r="D172" s="70" t="s">
        <v>586</v>
      </c>
      <c r="E172" s="70">
        <v>198</v>
      </c>
      <c r="F172" t="s">
        <v>587</v>
      </c>
      <c r="G172" t="s">
        <v>592</v>
      </c>
      <c r="H172">
        <v>0</v>
      </c>
      <c r="I172" s="33">
        <v>121586.58</v>
      </c>
      <c r="J172" s="33">
        <v>19332.27</v>
      </c>
      <c r="K172" s="1">
        <v>0.15900003108895736</v>
      </c>
      <c r="L172" s="33">
        <v>-138311.33063364</v>
      </c>
      <c r="M172" s="51">
        <v>1.6019999999999999E-5</v>
      </c>
      <c r="N172" s="51">
        <v>9.7440000000000002E-5</v>
      </c>
      <c r="O172" s="44">
        <v>-8.1420000000000003E-5</v>
      </c>
      <c r="P172" s="33">
        <v>16082.054206919998</v>
      </c>
      <c r="Q172" s="33"/>
      <c r="R172" s="33">
        <v>7850.3179682520004</v>
      </c>
      <c r="S172" s="33">
        <v>3702.2009977799999</v>
      </c>
      <c r="T172" s="33">
        <v>28476.038536307999</v>
      </c>
      <c r="U172" s="33">
        <v>0</v>
      </c>
      <c r="V172" s="33">
        <v>-3541.4652729599998</v>
      </c>
      <c r="W172" s="33">
        <v>-17968.757529779999</v>
      </c>
      <c r="X172" s="33"/>
      <c r="Y172" s="33">
        <v>-656.79209636400003</v>
      </c>
      <c r="Z172" s="33">
        <v>16692.635004876</v>
      </c>
      <c r="AA172" s="33">
        <v>1547.660813616</v>
      </c>
      <c r="AB172" s="33">
        <v>934.83098067599985</v>
      </c>
      <c r="AC172" s="33">
        <v>0</v>
      </c>
      <c r="AD172" s="33">
        <v>0</v>
      </c>
      <c r="AE172" s="33"/>
      <c r="AF172" s="33">
        <v>200443.92530399997</v>
      </c>
      <c r="AG172" s="33">
        <v>86073.821234099989</v>
      </c>
      <c r="AH172" s="27"/>
      <c r="AI172" s="33">
        <v>-880797.88019328006</v>
      </c>
      <c r="AJ172" s="33">
        <v>735986.89865903999</v>
      </c>
      <c r="AK172" s="33">
        <v>21753.823339259998</v>
      </c>
      <c r="AL172" s="33">
        <v>831.63684023999997</v>
      </c>
      <c r="AM172" s="28"/>
      <c r="AN172" s="28"/>
      <c r="AO172" s="28"/>
      <c r="AP172" s="28"/>
      <c r="AQ172" s="28"/>
      <c r="AR172" s="33"/>
      <c r="AS172" s="33"/>
      <c r="AT172" s="28"/>
      <c r="AU172" s="28"/>
      <c r="AV172" s="28"/>
      <c r="AW172" s="12"/>
      <c r="AX172" s="28"/>
    </row>
    <row r="173" spans="1:50" ht="12.75" x14ac:dyDescent="0.2">
      <c r="A173" s="27">
        <v>188</v>
      </c>
      <c r="B173" s="70" t="s">
        <v>669</v>
      </c>
      <c r="C173" s="70">
        <v>106</v>
      </c>
      <c r="D173" s="70" t="s">
        <v>649</v>
      </c>
      <c r="E173" s="70">
        <v>198</v>
      </c>
      <c r="F173" t="s">
        <v>650</v>
      </c>
      <c r="G173" t="s">
        <v>592</v>
      </c>
      <c r="H173" t="s">
        <v>199</v>
      </c>
      <c r="I173" s="33">
        <v>125673</v>
      </c>
      <c r="J173" s="33">
        <v>27032.26</v>
      </c>
      <c r="K173" s="1">
        <v>0.21509998169853509</v>
      </c>
      <c r="L173" s="33">
        <v>-193480.45689762</v>
      </c>
      <c r="M173" s="51">
        <v>2.2410000000000001E-5</v>
      </c>
      <c r="N173" s="51">
        <v>2.3940000000000001E-5</v>
      </c>
      <c r="O173" s="44">
        <v>-1.5300000000000006E-6</v>
      </c>
      <c r="P173" s="33">
        <v>22496.806165860002</v>
      </c>
      <c r="Q173" s="33"/>
      <c r="R173" s="33">
        <v>10981.624573566001</v>
      </c>
      <c r="S173" s="33">
        <v>5178.9216204900004</v>
      </c>
      <c r="T173" s="33">
        <v>39834.458401914002</v>
      </c>
      <c r="U173" s="33">
        <v>0</v>
      </c>
      <c r="V173" s="33">
        <v>-4954.0722076800002</v>
      </c>
      <c r="W173" s="33">
        <v>-25136.07092649</v>
      </c>
      <c r="X173" s="33"/>
      <c r="Y173" s="33">
        <v>-918.77096626200012</v>
      </c>
      <c r="Z173" s="33">
        <v>23350.933237157999</v>
      </c>
      <c r="AA173" s="33">
        <v>2164.9861943280002</v>
      </c>
      <c r="AB173" s="33">
        <v>1307.7130010579999</v>
      </c>
      <c r="AC173" s="33">
        <v>0</v>
      </c>
      <c r="AD173" s="33">
        <v>0</v>
      </c>
      <c r="AE173" s="33"/>
      <c r="AF173" s="33">
        <v>280396.27753199998</v>
      </c>
      <c r="AG173" s="33">
        <v>120406.63756905</v>
      </c>
      <c r="AH173" s="27"/>
      <c r="AI173" s="33">
        <v>-216402.92746128002</v>
      </c>
      <c r="AJ173" s="33">
        <v>13830.262281360005</v>
      </c>
      <c r="AK173" s="33">
        <v>30430.910176830002</v>
      </c>
      <c r="AL173" s="33">
        <v>1163.3571529200001</v>
      </c>
      <c r="AM173" s="28"/>
      <c r="AN173" s="28"/>
      <c r="AO173" s="28"/>
      <c r="AP173" s="28"/>
      <c r="AQ173" s="28"/>
      <c r="AR173" s="33"/>
      <c r="AS173" s="33"/>
      <c r="AT173" s="28"/>
      <c r="AU173" s="28"/>
      <c r="AV173" s="28"/>
      <c r="AW173" s="12"/>
      <c r="AX173" s="28"/>
    </row>
    <row r="174" spans="1:50" ht="12.75" x14ac:dyDescent="0.2">
      <c r="A174" s="27">
        <v>189</v>
      </c>
      <c r="B174" s="70" t="s">
        <v>13</v>
      </c>
      <c r="C174" s="70">
        <v>107</v>
      </c>
      <c r="D174" s="70" t="s">
        <v>136</v>
      </c>
      <c r="E174" s="70">
        <v>198</v>
      </c>
      <c r="F174" t="s">
        <v>373</v>
      </c>
      <c r="G174" t="s">
        <v>198</v>
      </c>
      <c r="H174" t="s">
        <v>199</v>
      </c>
      <c r="I174" s="33">
        <v>261234.26</v>
      </c>
      <c r="J174" s="33">
        <v>46523.54</v>
      </c>
      <c r="K174" s="1">
        <v>0.17809126567089631</v>
      </c>
      <c r="L174" s="33">
        <v>-332914.16412191995</v>
      </c>
      <c r="M174" s="51">
        <v>3.8559999999999997E-5</v>
      </c>
      <c r="N174" s="51">
        <v>7.7490000000000005E-5</v>
      </c>
      <c r="O174" s="44">
        <v>-3.8930000000000008E-5</v>
      </c>
      <c r="P174" s="33">
        <v>38709.363933759996</v>
      </c>
      <c r="Q174" s="33"/>
      <c r="R174" s="33">
        <v>18895.646745055998</v>
      </c>
      <c r="S174" s="33">
        <v>8911.1654478399996</v>
      </c>
      <c r="T174" s="33">
        <v>68541.575902623998</v>
      </c>
      <c r="U174" s="33">
        <v>0</v>
      </c>
      <c r="V174" s="33">
        <v>-8524.2759628799995</v>
      </c>
      <c r="W174" s="33">
        <v>-43250.642343839994</v>
      </c>
      <c r="X174" s="33"/>
      <c r="Y174" s="33">
        <v>-1580.892836192</v>
      </c>
      <c r="Z174" s="33">
        <v>40179.026578527992</v>
      </c>
      <c r="AA174" s="33">
        <v>3725.206053248</v>
      </c>
      <c r="AB174" s="33">
        <v>2250.1300009279998</v>
      </c>
      <c r="AC174" s="33">
        <v>0</v>
      </c>
      <c r="AD174" s="33">
        <v>0</v>
      </c>
      <c r="AE174" s="33"/>
      <c r="AF174" s="33">
        <v>482466.77651199995</v>
      </c>
      <c r="AG174" s="33">
        <v>207178.93550479997</v>
      </c>
      <c r="AH174" s="27"/>
      <c r="AI174" s="33">
        <v>-700462.10730888008</v>
      </c>
      <c r="AJ174" s="33">
        <v>351903.34027016006</v>
      </c>
      <c r="AK174" s="33">
        <v>52361.262669279997</v>
      </c>
      <c r="AL174" s="33">
        <v>2001.7426067199999</v>
      </c>
      <c r="AM174" s="28"/>
      <c r="AN174" s="28"/>
      <c r="AO174" s="28"/>
      <c r="AP174" s="28"/>
      <c r="AQ174" s="28"/>
      <c r="AR174" s="33"/>
      <c r="AS174" s="33"/>
      <c r="AT174" s="28"/>
      <c r="AU174" s="28"/>
      <c r="AV174" s="28"/>
      <c r="AW174" s="12"/>
      <c r="AX174" s="28"/>
    </row>
    <row r="175" spans="1:50" ht="12.75" x14ac:dyDescent="0.2">
      <c r="A175" s="27">
        <v>190</v>
      </c>
      <c r="B175" s="70" t="s">
        <v>14</v>
      </c>
      <c r="C175" s="70">
        <v>109</v>
      </c>
      <c r="D175" s="70" t="s">
        <v>137</v>
      </c>
      <c r="E175" s="70">
        <v>328</v>
      </c>
      <c r="F175" t="s">
        <v>374</v>
      </c>
      <c r="G175" t="s">
        <v>198</v>
      </c>
      <c r="H175" t="s">
        <v>199</v>
      </c>
      <c r="I175" s="33">
        <v>139845.87</v>
      </c>
      <c r="J175" s="33">
        <v>22235.49</v>
      </c>
      <c r="K175" s="1">
        <v>0.15899997618807049</v>
      </c>
      <c r="L175" s="33">
        <v>-159118.46589126001</v>
      </c>
      <c r="M175" s="51">
        <v>1.8430000000000001E-5</v>
      </c>
      <c r="N175" s="51">
        <v>2.09E-5</v>
      </c>
      <c r="O175" s="44">
        <v>-2.4699999999999984E-6</v>
      </c>
      <c r="P175" s="33">
        <v>18501.38945278</v>
      </c>
      <c r="Q175" s="33"/>
      <c r="R175" s="33">
        <v>9031.2958898180004</v>
      </c>
      <c r="S175" s="33">
        <v>4259.1488382699999</v>
      </c>
      <c r="T175" s="33">
        <v>32759.887030222006</v>
      </c>
      <c r="U175" s="33">
        <v>0</v>
      </c>
      <c r="V175" s="33">
        <v>-4074.2325206400005</v>
      </c>
      <c r="W175" s="33">
        <v>-20671.922676270002</v>
      </c>
      <c r="X175" s="33"/>
      <c r="Y175" s="33">
        <v>-755.59789862600007</v>
      </c>
      <c r="Z175" s="33">
        <v>19203.824166033999</v>
      </c>
      <c r="AA175" s="33">
        <v>1780.4861919440004</v>
      </c>
      <c r="AB175" s="33">
        <v>1075.464105734</v>
      </c>
      <c r="AC175" s="33">
        <v>0</v>
      </c>
      <c r="AD175" s="33">
        <v>0</v>
      </c>
      <c r="AE175" s="33"/>
      <c r="AF175" s="33">
        <v>230598.09883600002</v>
      </c>
      <c r="AG175" s="33">
        <v>99022.504703150014</v>
      </c>
      <c r="AH175" s="27"/>
      <c r="AI175" s="33">
        <v>-188923.19064079999</v>
      </c>
      <c r="AJ175" s="33">
        <v>22327.286166639984</v>
      </c>
      <c r="AK175" s="33">
        <v>25026.402256090001</v>
      </c>
      <c r="AL175" s="33">
        <v>956.74575316000005</v>
      </c>
      <c r="AM175" s="28"/>
      <c r="AN175" s="28"/>
      <c r="AO175" s="28"/>
      <c r="AP175" s="28"/>
      <c r="AQ175" s="28"/>
      <c r="AR175" s="33"/>
      <c r="AS175" s="33"/>
      <c r="AT175" s="28"/>
      <c r="AU175" s="28"/>
      <c r="AV175" s="28"/>
      <c r="AW175" s="12"/>
      <c r="AX175" s="28"/>
    </row>
    <row r="176" spans="1:50" ht="12.75" x14ac:dyDescent="0.2">
      <c r="A176" s="27">
        <v>191</v>
      </c>
      <c r="B176" s="70" t="s">
        <v>111</v>
      </c>
      <c r="C176" s="70">
        <v>111</v>
      </c>
      <c r="D176" s="70" t="s">
        <v>138</v>
      </c>
      <c r="E176" s="70">
        <v>303</v>
      </c>
      <c r="F176" t="s">
        <v>375</v>
      </c>
      <c r="G176" t="s">
        <v>198</v>
      </c>
      <c r="H176" t="s">
        <v>199</v>
      </c>
      <c r="I176" s="33">
        <v>715063.17</v>
      </c>
      <c r="J176" s="33">
        <v>153810.09</v>
      </c>
      <c r="K176" s="1">
        <v>0.21510000298295323</v>
      </c>
      <c r="L176" s="33">
        <v>-1100706.08879418</v>
      </c>
      <c r="M176" s="51">
        <v>1.2748999999999999E-4</v>
      </c>
      <c r="N176" s="51">
        <v>6.9140000000000005E-5</v>
      </c>
      <c r="O176" s="44">
        <v>5.8349999999999982E-5</v>
      </c>
      <c r="P176" s="33">
        <v>127983.83837953999</v>
      </c>
      <c r="Q176" s="33"/>
      <c r="R176" s="33">
        <v>62474.222083173998</v>
      </c>
      <c r="S176" s="33">
        <v>29462.771860609999</v>
      </c>
      <c r="T176" s="33">
        <v>226617.362858546</v>
      </c>
      <c r="U176" s="33">
        <v>0</v>
      </c>
      <c r="V176" s="33">
        <v>-28183.608467519996</v>
      </c>
      <c r="W176" s="33">
        <v>-142998.55789460998</v>
      </c>
      <c r="X176" s="33"/>
      <c r="Y176" s="33">
        <v>-5226.8679379180003</v>
      </c>
      <c r="Z176" s="33">
        <v>132842.94861246197</v>
      </c>
      <c r="AA176" s="33">
        <v>12316.559121591999</v>
      </c>
      <c r="AB176" s="33">
        <v>7439.5506695619988</v>
      </c>
      <c r="AC176" s="33">
        <v>0</v>
      </c>
      <c r="AD176" s="33">
        <v>0</v>
      </c>
      <c r="AE176" s="33"/>
      <c r="AF176" s="33">
        <v>1595168.2919479997</v>
      </c>
      <c r="AG176" s="33">
        <v>684990.72841044993</v>
      </c>
      <c r="AH176" s="27"/>
      <c r="AI176" s="33">
        <v>-624983.22492368007</v>
      </c>
      <c r="AJ176" s="33">
        <v>-527448.23798519978</v>
      </c>
      <c r="AK176" s="33">
        <v>173120.78261686998</v>
      </c>
      <c r="AL176" s="33">
        <v>6618.3134058799997</v>
      </c>
      <c r="AM176" s="28"/>
      <c r="AN176" s="28"/>
      <c r="AO176" s="28"/>
      <c r="AP176" s="28"/>
      <c r="AQ176" s="28"/>
      <c r="AR176" s="33"/>
      <c r="AS176" s="33"/>
      <c r="AT176" s="28"/>
      <c r="AU176" s="28"/>
      <c r="AV176" s="28"/>
      <c r="AW176" s="12"/>
      <c r="AX176" s="28"/>
    </row>
    <row r="177" spans="1:50" ht="12.75" x14ac:dyDescent="0.2">
      <c r="A177" s="27">
        <v>192</v>
      </c>
      <c r="B177" s="70" t="s">
        <v>112</v>
      </c>
      <c r="C177" s="70">
        <v>112</v>
      </c>
      <c r="D177" s="70" t="s">
        <v>139</v>
      </c>
      <c r="E177" s="70">
        <v>227</v>
      </c>
      <c r="F177" t="s">
        <v>376</v>
      </c>
      <c r="G177" t="s">
        <v>198</v>
      </c>
      <c r="H177" t="s">
        <v>199</v>
      </c>
      <c r="I177" s="33">
        <v>1291115.28</v>
      </c>
      <c r="J177" s="33">
        <v>277718.90000000002</v>
      </c>
      <c r="K177" s="1">
        <v>0.21510000253424313</v>
      </c>
      <c r="L177" s="33">
        <v>-1987469.9320764001</v>
      </c>
      <c r="M177" s="51">
        <v>2.3020000000000001E-4</v>
      </c>
      <c r="N177" s="51">
        <v>2.654E-4</v>
      </c>
      <c r="O177" s="44">
        <v>-3.5199999999999988E-5</v>
      </c>
      <c r="P177" s="33">
        <v>231091.69028920002</v>
      </c>
      <c r="Q177" s="33"/>
      <c r="R177" s="33">
        <v>112805.44296452001</v>
      </c>
      <c r="S177" s="33">
        <v>53198.918207800001</v>
      </c>
      <c r="T177" s="33">
        <v>409187.52004108002</v>
      </c>
      <c r="U177" s="33">
        <v>0</v>
      </c>
      <c r="V177" s="33">
        <v>-50889.220089599999</v>
      </c>
      <c r="W177" s="33">
        <v>-258202.74552780003</v>
      </c>
      <c r="X177" s="33"/>
      <c r="Y177" s="33">
        <v>-9437.7990376400012</v>
      </c>
      <c r="Z177" s="33">
        <v>239865.45431475999</v>
      </c>
      <c r="AA177" s="33">
        <v>22239.170992160005</v>
      </c>
      <c r="AB177" s="33">
        <v>13433.08937276</v>
      </c>
      <c r="AC177" s="33">
        <v>0</v>
      </c>
      <c r="AD177" s="33">
        <v>0</v>
      </c>
      <c r="AE177" s="33"/>
      <c r="AF177" s="33">
        <v>2880286.6170399999</v>
      </c>
      <c r="AG177" s="33">
        <v>1236841.0516910001</v>
      </c>
      <c r="AH177" s="27"/>
      <c r="AI177" s="33">
        <v>-2399053.3395248</v>
      </c>
      <c r="AJ177" s="33">
        <v>318186.42634239991</v>
      </c>
      <c r="AK177" s="33">
        <v>312592.39280259999</v>
      </c>
      <c r="AL177" s="33">
        <v>11950.2372424</v>
      </c>
      <c r="AM177" s="28"/>
      <c r="AN177" s="28"/>
      <c r="AO177" s="28"/>
      <c r="AP177" s="28"/>
      <c r="AQ177" s="28"/>
      <c r="AR177" s="33"/>
      <c r="AS177" s="33"/>
      <c r="AT177" s="28"/>
      <c r="AU177" s="28"/>
      <c r="AV177" s="28"/>
      <c r="AW177" s="12"/>
      <c r="AX177" s="28"/>
    </row>
    <row r="178" spans="1:50" ht="12.75" x14ac:dyDescent="0.2">
      <c r="A178" s="27">
        <v>193</v>
      </c>
      <c r="B178" s="70" t="s">
        <v>96</v>
      </c>
      <c r="C178" s="70">
        <v>126</v>
      </c>
      <c r="D178" s="70" t="s">
        <v>176</v>
      </c>
      <c r="E178" s="70">
        <v>116</v>
      </c>
      <c r="F178" t="s">
        <v>377</v>
      </c>
      <c r="G178" t="s">
        <v>198</v>
      </c>
      <c r="H178" t="s">
        <v>199</v>
      </c>
      <c r="I178" s="33">
        <v>109761.63</v>
      </c>
      <c r="J178" s="33">
        <v>17452.099999999999</v>
      </c>
      <c r="K178" s="1">
        <v>0.15900000756184104</v>
      </c>
      <c r="L178" s="33">
        <v>-124929.14820654001</v>
      </c>
      <c r="M178" s="51">
        <v>1.447E-5</v>
      </c>
      <c r="N178" s="51">
        <v>1.7540000000000001E-5</v>
      </c>
      <c r="O178" s="44">
        <v>-3.0700000000000011E-6</v>
      </c>
      <c r="P178" s="33">
        <v>14526.05021062</v>
      </c>
      <c r="Q178" s="33"/>
      <c r="R178" s="33">
        <v>7090.7678527220005</v>
      </c>
      <c r="S178" s="33">
        <v>3343.9980298300002</v>
      </c>
      <c r="T178" s="33">
        <v>25720.866268438003</v>
      </c>
      <c r="U178" s="33">
        <v>0</v>
      </c>
      <c r="V178" s="33">
        <v>-3198.8141385600002</v>
      </c>
      <c r="W178" s="33">
        <v>-16230.207331830001</v>
      </c>
      <c r="X178" s="33"/>
      <c r="Y178" s="33">
        <v>-593.24479615400003</v>
      </c>
      <c r="Z178" s="33">
        <v>15077.554838986</v>
      </c>
      <c r="AA178" s="33">
        <v>1397.9183503760003</v>
      </c>
      <c r="AB178" s="33">
        <v>844.38229028599994</v>
      </c>
      <c r="AC178" s="33">
        <v>0</v>
      </c>
      <c r="AD178" s="33">
        <v>0</v>
      </c>
      <c r="AE178" s="33"/>
      <c r="AF178" s="33">
        <v>181050.16224400001</v>
      </c>
      <c r="AG178" s="33">
        <v>77745.829791349999</v>
      </c>
      <c r="AH178" s="27"/>
      <c r="AI178" s="33">
        <v>-158550.84994448003</v>
      </c>
      <c r="AJ178" s="33">
        <v>27750.918433840008</v>
      </c>
      <c r="AK178" s="33">
        <v>19649.052666610001</v>
      </c>
      <c r="AL178" s="33">
        <v>751.17260164000004</v>
      </c>
      <c r="AM178" s="28"/>
      <c r="AN178" s="28"/>
      <c r="AO178" s="28"/>
      <c r="AP178" s="28"/>
      <c r="AQ178" s="28"/>
      <c r="AR178" s="33"/>
      <c r="AS178" s="33"/>
      <c r="AT178" s="28"/>
      <c r="AU178" s="28"/>
      <c r="AV178" s="28"/>
      <c r="AW178" s="12"/>
      <c r="AX178" s="28"/>
    </row>
    <row r="179" spans="1:50" ht="12.75" x14ac:dyDescent="0.2">
      <c r="A179" s="27">
        <v>194</v>
      </c>
      <c r="B179" s="70" t="s">
        <v>582</v>
      </c>
      <c r="C179" s="70">
        <v>130</v>
      </c>
      <c r="D179" s="70" t="s">
        <v>189</v>
      </c>
      <c r="E179" s="70">
        <v>231</v>
      </c>
      <c r="F179" t="s">
        <v>394</v>
      </c>
      <c r="G179" t="s">
        <v>198</v>
      </c>
      <c r="H179" t="s">
        <v>199</v>
      </c>
      <c r="I179" s="33">
        <v>81775</v>
      </c>
      <c r="J179" s="33">
        <v>17589.8</v>
      </c>
      <c r="K179" s="1">
        <v>0.21509996942830939</v>
      </c>
      <c r="L179" s="33">
        <v>-125878.85147555999</v>
      </c>
      <c r="M179" s="51">
        <v>1.4579999999999999E-5</v>
      </c>
      <c r="N179" s="51">
        <v>1.5E-5</v>
      </c>
      <c r="O179" s="44">
        <v>-4.2000000000000106E-7</v>
      </c>
      <c r="P179" s="33">
        <v>14636.476300679999</v>
      </c>
      <c r="Q179" s="33"/>
      <c r="R179" s="33">
        <v>7144.671409308</v>
      </c>
      <c r="S179" s="33">
        <v>3369.4188856199999</v>
      </c>
      <c r="T179" s="33">
        <v>25916.394622931999</v>
      </c>
      <c r="U179" s="33">
        <v>0</v>
      </c>
      <c r="V179" s="33">
        <v>-3223.1313158399998</v>
      </c>
      <c r="W179" s="33">
        <v>-16353.588313619999</v>
      </c>
      <c r="X179" s="33"/>
      <c r="Y179" s="33">
        <v>-597.754604556</v>
      </c>
      <c r="Z179" s="33">
        <v>15192.173431403999</v>
      </c>
      <c r="AA179" s="33">
        <v>1408.5452348640001</v>
      </c>
      <c r="AB179" s="33">
        <v>850.8012296039999</v>
      </c>
      <c r="AC179" s="33">
        <v>0</v>
      </c>
      <c r="AD179" s="33">
        <v>0</v>
      </c>
      <c r="AE179" s="33"/>
      <c r="AF179" s="33">
        <v>182426.493816</v>
      </c>
      <c r="AG179" s="33">
        <v>78336.848538899998</v>
      </c>
      <c r="AH179" s="27"/>
      <c r="AI179" s="33">
        <v>-135590.80668000001</v>
      </c>
      <c r="AJ179" s="33">
        <v>3796.5425870400095</v>
      </c>
      <c r="AK179" s="33">
        <v>19798.42348854</v>
      </c>
      <c r="AL179" s="33">
        <v>756.88296695999998</v>
      </c>
      <c r="AM179" s="28"/>
      <c r="AN179" s="28"/>
      <c r="AO179" s="28"/>
      <c r="AP179" s="28"/>
      <c r="AQ179" s="28"/>
      <c r="AR179" s="33"/>
      <c r="AS179" s="33"/>
      <c r="AT179" s="28"/>
      <c r="AU179" s="28"/>
      <c r="AV179" s="28"/>
      <c r="AW179" s="12"/>
      <c r="AX179" s="28"/>
    </row>
    <row r="180" spans="1:50" ht="12.75" x14ac:dyDescent="0.2">
      <c r="A180" s="27">
        <v>195</v>
      </c>
      <c r="B180" s="70" t="s">
        <v>717</v>
      </c>
      <c r="C180" s="70">
        <v>132</v>
      </c>
      <c r="D180" s="70" t="s">
        <v>718</v>
      </c>
      <c r="E180" s="70">
        <v>231</v>
      </c>
      <c r="F180" t="s">
        <v>719</v>
      </c>
      <c r="G180" t="s">
        <v>198</v>
      </c>
      <c r="H180" t="s">
        <v>199</v>
      </c>
      <c r="I180" s="33">
        <v>177144.13</v>
      </c>
      <c r="J180" s="33">
        <v>36995.67</v>
      </c>
      <c r="K180" s="1">
        <v>0.20884502354100018</v>
      </c>
      <c r="L180" s="33">
        <v>-264794.53873494</v>
      </c>
      <c r="M180" s="51">
        <v>3.0670000000000003E-5</v>
      </c>
      <c r="N180" s="51">
        <v>2.0400000000000001E-5</v>
      </c>
      <c r="O180" s="44">
        <v>1.0270000000000002E-5</v>
      </c>
      <c r="P180" s="33">
        <v>30788.801655820003</v>
      </c>
      <c r="Q180" s="33"/>
      <c r="R180" s="33">
        <v>15029.291640842002</v>
      </c>
      <c r="S180" s="33">
        <v>7087.7967916300004</v>
      </c>
      <c r="T180" s="33">
        <v>54516.860293918005</v>
      </c>
      <c r="U180" s="33">
        <v>0</v>
      </c>
      <c r="V180" s="33">
        <v>-6780.071156160001</v>
      </c>
      <c r="W180" s="33">
        <v>-34400.861013630005</v>
      </c>
      <c r="X180" s="33"/>
      <c r="Y180" s="33">
        <v>-1257.4165789940002</v>
      </c>
      <c r="Z180" s="33">
        <v>31957.747540546003</v>
      </c>
      <c r="AA180" s="33">
        <v>2962.9686113360008</v>
      </c>
      <c r="AB180" s="33">
        <v>1789.7169898460002</v>
      </c>
      <c r="AC180" s="33">
        <v>0</v>
      </c>
      <c r="AD180" s="33">
        <v>0</v>
      </c>
      <c r="AE180" s="33"/>
      <c r="AF180" s="33">
        <v>383746.26648400002</v>
      </c>
      <c r="AG180" s="33">
        <v>164786.77261235</v>
      </c>
      <c r="AH180" s="27"/>
      <c r="AI180" s="33">
        <v>-184403.49708480001</v>
      </c>
      <c r="AJ180" s="33">
        <v>-92834.505640240008</v>
      </c>
      <c r="AK180" s="33">
        <v>41647.300987210001</v>
      </c>
      <c r="AL180" s="33">
        <v>1592.1536760400002</v>
      </c>
      <c r="AM180" s="28"/>
      <c r="AN180" s="28"/>
      <c r="AO180" s="28"/>
      <c r="AP180" s="28"/>
      <c r="AQ180" s="28"/>
      <c r="AR180" s="33"/>
      <c r="AS180" s="33"/>
      <c r="AT180" s="28"/>
      <c r="AU180" s="28"/>
      <c r="AV180" s="28"/>
      <c r="AW180" s="12"/>
      <c r="AX180" s="28"/>
    </row>
    <row r="181" spans="1:50" ht="12.75" x14ac:dyDescent="0.2">
      <c r="A181" s="27">
        <v>196</v>
      </c>
      <c r="B181" s="70" t="s">
        <v>720</v>
      </c>
      <c r="C181" s="70">
        <v>136</v>
      </c>
      <c r="D181" s="70" t="s">
        <v>721</v>
      </c>
      <c r="E181" s="70">
        <v>231</v>
      </c>
      <c r="F181" t="s">
        <v>722</v>
      </c>
      <c r="G181" t="s">
        <v>198</v>
      </c>
      <c r="H181" t="s">
        <v>199</v>
      </c>
      <c r="I181" s="33">
        <v>135673.22</v>
      </c>
      <c r="J181" s="33">
        <v>29183.31</v>
      </c>
      <c r="K181" s="1">
        <v>0.21510000278610622</v>
      </c>
      <c r="L181" s="33">
        <v>-208848.38252358002</v>
      </c>
      <c r="M181" s="51">
        <v>2.419E-5</v>
      </c>
      <c r="N181" s="51">
        <v>0</v>
      </c>
      <c r="O181" s="44">
        <v>2.419E-5</v>
      </c>
      <c r="P181" s="33">
        <v>24283.701077739999</v>
      </c>
      <c r="Q181" s="33"/>
      <c r="R181" s="33">
        <v>11853.882125594</v>
      </c>
      <c r="S181" s="33">
        <v>5590.2772869099999</v>
      </c>
      <c r="T181" s="33">
        <v>42998.462683726</v>
      </c>
      <c r="U181" s="33">
        <v>0</v>
      </c>
      <c r="V181" s="33">
        <v>-5347.5683491199998</v>
      </c>
      <c r="W181" s="33">
        <v>-27132.59954091</v>
      </c>
      <c r="X181" s="33"/>
      <c r="Y181" s="33">
        <v>-991.74786585800007</v>
      </c>
      <c r="Z181" s="33">
        <v>25205.670459921999</v>
      </c>
      <c r="AA181" s="33">
        <v>2336.9485069520001</v>
      </c>
      <c r="AB181" s="33">
        <v>1411.583110022</v>
      </c>
      <c r="AC181" s="33">
        <v>0</v>
      </c>
      <c r="AD181" s="33">
        <v>0</v>
      </c>
      <c r="AE181" s="33"/>
      <c r="AF181" s="33">
        <v>302667.82478800003</v>
      </c>
      <c r="AG181" s="33">
        <v>129970.39548395001</v>
      </c>
      <c r="AH181" s="27"/>
      <c r="AI181" s="33">
        <v>0</v>
      </c>
      <c r="AJ181" s="33">
        <v>-218662.77423928</v>
      </c>
      <c r="AK181" s="33">
        <v>32848.001658970003</v>
      </c>
      <c r="AL181" s="33">
        <v>1255.76124628</v>
      </c>
      <c r="AM181" s="28"/>
      <c r="AN181" s="28"/>
      <c r="AO181" s="28"/>
      <c r="AP181" s="28"/>
      <c r="AQ181" s="28"/>
      <c r="AR181" s="33"/>
      <c r="AS181" s="33"/>
      <c r="AT181" s="28"/>
      <c r="AU181" s="28"/>
      <c r="AV181" s="28"/>
      <c r="AW181" s="12"/>
      <c r="AX181" s="28"/>
    </row>
    <row r="182" spans="1:50" ht="12.75" x14ac:dyDescent="0.2">
      <c r="A182" s="27">
        <v>197</v>
      </c>
      <c r="B182" s="70" t="s">
        <v>113</v>
      </c>
      <c r="C182" s="70">
        <v>139</v>
      </c>
      <c r="D182" s="70" t="s">
        <v>140</v>
      </c>
      <c r="E182" s="70">
        <v>272</v>
      </c>
      <c r="F182" t="s">
        <v>378</v>
      </c>
      <c r="G182" t="s">
        <v>198</v>
      </c>
      <c r="H182" t="s">
        <v>199</v>
      </c>
      <c r="I182" s="33">
        <v>151456.48000000001</v>
      </c>
      <c r="J182" s="33">
        <v>32578.29</v>
      </c>
      <c r="K182" s="1">
        <v>0.21510000760614534</v>
      </c>
      <c r="L182" s="33">
        <v>-233108.984214</v>
      </c>
      <c r="M182" s="51">
        <v>2.6999999999999999E-5</v>
      </c>
      <c r="N182" s="51">
        <v>3.0150000000000001E-5</v>
      </c>
      <c r="O182" s="44">
        <v>-3.150000000000002E-6</v>
      </c>
      <c r="P182" s="33">
        <v>27104.585741999999</v>
      </c>
      <c r="Q182" s="33"/>
      <c r="R182" s="33">
        <v>13230.8729802</v>
      </c>
      <c r="S182" s="33">
        <v>6239.6646030000002</v>
      </c>
      <c r="T182" s="33">
        <v>47993.323375799999</v>
      </c>
      <c r="U182" s="33">
        <v>0</v>
      </c>
      <c r="V182" s="33">
        <v>-5968.7616959999996</v>
      </c>
      <c r="W182" s="33">
        <v>-30284.422802999998</v>
      </c>
      <c r="X182" s="33"/>
      <c r="Y182" s="33">
        <v>-1106.9529714</v>
      </c>
      <c r="Z182" s="33">
        <v>28133.654502599999</v>
      </c>
      <c r="AA182" s="33">
        <v>2608.4171016</v>
      </c>
      <c r="AB182" s="33">
        <v>1575.5578325999998</v>
      </c>
      <c r="AC182" s="33">
        <v>0</v>
      </c>
      <c r="AD182" s="33">
        <v>0</v>
      </c>
      <c r="AE182" s="33"/>
      <c r="AF182" s="33">
        <v>337826.84039999999</v>
      </c>
      <c r="AG182" s="33">
        <v>145068.23803499999</v>
      </c>
      <c r="AH182" s="27"/>
      <c r="AI182" s="33">
        <v>-272537.5214268</v>
      </c>
      <c r="AJ182" s="33">
        <v>28474.069402800018</v>
      </c>
      <c r="AK182" s="33">
        <v>36663.747200999998</v>
      </c>
      <c r="AL182" s="33">
        <v>1401.6351239999999</v>
      </c>
      <c r="AM182" s="28"/>
      <c r="AN182" s="28"/>
      <c r="AO182" s="28"/>
      <c r="AP182" s="28"/>
      <c r="AQ182" s="28"/>
      <c r="AR182" s="33"/>
      <c r="AS182" s="33"/>
      <c r="AT182" s="28"/>
      <c r="AU182" s="28"/>
      <c r="AV182" s="28"/>
      <c r="AW182" s="12"/>
      <c r="AX182" s="28"/>
    </row>
    <row r="183" spans="1:50" ht="12.75" x14ac:dyDescent="0.2">
      <c r="A183" s="27">
        <v>198</v>
      </c>
      <c r="B183" s="70" t="s">
        <v>670</v>
      </c>
      <c r="C183" s="70">
        <v>141</v>
      </c>
      <c r="D183" s="70" t="s">
        <v>651</v>
      </c>
      <c r="E183" s="70">
        <v>210</v>
      </c>
      <c r="F183" t="s">
        <v>652</v>
      </c>
      <c r="G183" t="s">
        <v>592</v>
      </c>
      <c r="H183" t="s">
        <v>199</v>
      </c>
      <c r="I183" s="33">
        <v>90578</v>
      </c>
      <c r="J183" s="33">
        <v>19483.330000000002</v>
      </c>
      <c r="K183" s="1">
        <v>0.21510002428845859</v>
      </c>
      <c r="L183" s="33">
        <v>-139433.70722429999</v>
      </c>
      <c r="M183" s="51">
        <v>1.615E-5</v>
      </c>
      <c r="N183" s="51">
        <v>1.666E-5</v>
      </c>
      <c r="O183" s="44">
        <v>-5.100000000000002E-7</v>
      </c>
      <c r="P183" s="33">
        <v>16212.5577679</v>
      </c>
      <c r="Q183" s="33"/>
      <c r="R183" s="33">
        <v>7914.0221714899999</v>
      </c>
      <c r="S183" s="33">
        <v>3732.2438273499997</v>
      </c>
      <c r="T183" s="33">
        <v>28707.117500709999</v>
      </c>
      <c r="U183" s="33">
        <v>0</v>
      </c>
      <c r="V183" s="33">
        <v>-3570.2037551999997</v>
      </c>
      <c r="W183" s="33">
        <v>-18114.571417349998</v>
      </c>
      <c r="X183" s="33"/>
      <c r="Y183" s="33">
        <v>-662.12186993</v>
      </c>
      <c r="Z183" s="33">
        <v>16828.09334137</v>
      </c>
      <c r="AA183" s="33">
        <v>1560.2198589200002</v>
      </c>
      <c r="AB183" s="33">
        <v>942.41699986999993</v>
      </c>
      <c r="AC183" s="33">
        <v>0</v>
      </c>
      <c r="AD183" s="33">
        <v>0</v>
      </c>
      <c r="AE183" s="33"/>
      <c r="AF183" s="33">
        <v>202070.49898</v>
      </c>
      <c r="AG183" s="33">
        <v>86772.297935750001</v>
      </c>
      <c r="AH183" s="27"/>
      <c r="AI183" s="33">
        <v>-150596.18928592</v>
      </c>
      <c r="AJ183" s="33">
        <v>4610.0874271200018</v>
      </c>
      <c r="AK183" s="33">
        <v>21930.352492449998</v>
      </c>
      <c r="AL183" s="33">
        <v>838.38545379999994</v>
      </c>
      <c r="AM183" s="28"/>
      <c r="AN183" s="28"/>
      <c r="AO183" s="28"/>
      <c r="AP183" s="28"/>
      <c r="AQ183" s="28"/>
      <c r="AR183" s="33"/>
      <c r="AS183" s="33"/>
      <c r="AT183" s="28"/>
      <c r="AU183" s="28"/>
      <c r="AV183" s="28"/>
      <c r="AW183" s="12"/>
      <c r="AX183" s="28"/>
    </row>
    <row r="184" spans="1:50" ht="12.75" x14ac:dyDescent="0.2">
      <c r="A184" s="27">
        <v>199</v>
      </c>
      <c r="B184" s="70" t="s">
        <v>441</v>
      </c>
      <c r="C184" s="70">
        <v>146</v>
      </c>
      <c r="D184" s="70" t="s">
        <v>597</v>
      </c>
      <c r="E184" s="70">
        <v>237</v>
      </c>
      <c r="F184" t="s">
        <v>379</v>
      </c>
      <c r="G184" t="s">
        <v>198</v>
      </c>
      <c r="H184" t="s">
        <v>199</v>
      </c>
      <c r="I184" s="33">
        <v>174922.86</v>
      </c>
      <c r="J184" s="33">
        <v>27812.73</v>
      </c>
      <c r="K184" s="1">
        <v>0.15899997290234108</v>
      </c>
      <c r="L184" s="33">
        <v>-199006.00319010002</v>
      </c>
      <c r="M184" s="51">
        <v>2.3050000000000001E-5</v>
      </c>
      <c r="N184" s="51">
        <v>1.844E-5</v>
      </c>
      <c r="O184" s="44">
        <v>4.6100000000000016E-6</v>
      </c>
      <c r="P184" s="33">
        <v>23139.285235300002</v>
      </c>
      <c r="Q184" s="33"/>
      <c r="R184" s="33">
        <v>11295.245266430002</v>
      </c>
      <c r="S184" s="33">
        <v>5326.82478145</v>
      </c>
      <c r="T184" s="33">
        <v>40972.077918970004</v>
      </c>
      <c r="U184" s="33">
        <v>0</v>
      </c>
      <c r="V184" s="33">
        <v>-5095.5539664000007</v>
      </c>
      <c r="W184" s="33">
        <v>-25853.923911450001</v>
      </c>
      <c r="X184" s="33"/>
      <c r="Y184" s="33">
        <v>-945.00985151000009</v>
      </c>
      <c r="Z184" s="33">
        <v>24017.805047590002</v>
      </c>
      <c r="AA184" s="33">
        <v>2226.8153404400005</v>
      </c>
      <c r="AB184" s="33">
        <v>1345.05955709</v>
      </c>
      <c r="AC184" s="33">
        <v>0</v>
      </c>
      <c r="AD184" s="33">
        <v>0</v>
      </c>
      <c r="AE184" s="33"/>
      <c r="AF184" s="33">
        <v>288404.02486</v>
      </c>
      <c r="AG184" s="33">
        <v>123845.29210025001</v>
      </c>
      <c r="AH184" s="27"/>
      <c r="AI184" s="33">
        <v>-166686.29834528</v>
      </c>
      <c r="AJ184" s="33">
        <v>-41671.574586320014</v>
      </c>
      <c r="AK184" s="33">
        <v>31299.976777150001</v>
      </c>
      <c r="AL184" s="33">
        <v>1196.5810966000001</v>
      </c>
      <c r="AM184" s="28"/>
      <c r="AN184" s="28"/>
      <c r="AO184" s="28"/>
      <c r="AP184" s="28"/>
      <c r="AQ184" s="28"/>
      <c r="AR184" s="33"/>
      <c r="AS184" s="33"/>
      <c r="AT184" s="28"/>
      <c r="AU184" s="28"/>
      <c r="AV184" s="28"/>
      <c r="AW184" s="12"/>
      <c r="AX184" s="28"/>
    </row>
    <row r="185" spans="1:50" ht="12.75" x14ac:dyDescent="0.2">
      <c r="A185" s="27">
        <v>200</v>
      </c>
      <c r="B185" s="70" t="s">
        <v>671</v>
      </c>
      <c r="C185" s="70">
        <v>147</v>
      </c>
      <c r="D185" s="70" t="s">
        <v>653</v>
      </c>
      <c r="E185" s="70">
        <v>241</v>
      </c>
      <c r="F185" t="s">
        <v>654</v>
      </c>
      <c r="G185" t="s">
        <v>592</v>
      </c>
      <c r="H185" t="s">
        <v>199</v>
      </c>
      <c r="I185" s="33">
        <v>81306.67</v>
      </c>
      <c r="J185" s="33">
        <v>17489.060000000001</v>
      </c>
      <c r="K185" s="1">
        <v>0.21509994198507948</v>
      </c>
      <c r="L185" s="33">
        <v>-125188.15818899999</v>
      </c>
      <c r="M185" s="51">
        <v>1.45E-5</v>
      </c>
      <c r="N185" s="51">
        <v>2.0659999999999999E-5</v>
      </c>
      <c r="O185" s="44">
        <v>-6.1599999999999986E-6</v>
      </c>
      <c r="P185" s="33">
        <v>14556.166417</v>
      </c>
      <c r="Q185" s="33"/>
      <c r="R185" s="33">
        <v>7105.4688227000006</v>
      </c>
      <c r="S185" s="33">
        <v>3350.9309905</v>
      </c>
      <c r="T185" s="33">
        <v>25774.192183300001</v>
      </c>
      <c r="U185" s="33">
        <v>0</v>
      </c>
      <c r="V185" s="33">
        <v>-3205.4460960000001</v>
      </c>
      <c r="W185" s="33">
        <v>-16263.856690500001</v>
      </c>
      <c r="X185" s="33"/>
      <c r="Y185" s="33">
        <v>-594.47474390000002</v>
      </c>
      <c r="Z185" s="33">
        <v>15108.814455099999</v>
      </c>
      <c r="AA185" s="33">
        <v>1400.8165916000003</v>
      </c>
      <c r="AB185" s="33">
        <v>846.1329101</v>
      </c>
      <c r="AC185" s="33">
        <v>0</v>
      </c>
      <c r="AD185" s="33">
        <v>0</v>
      </c>
      <c r="AE185" s="33"/>
      <c r="AF185" s="33">
        <v>181425.52540000001</v>
      </c>
      <c r="AG185" s="33">
        <v>77907.016722500004</v>
      </c>
      <c r="AH185" s="27"/>
      <c r="AI185" s="33">
        <v>-186753.73773391999</v>
      </c>
      <c r="AJ185" s="33">
        <v>55682.624609919985</v>
      </c>
      <c r="AK185" s="33">
        <v>19689.790163500002</v>
      </c>
      <c r="AL185" s="33">
        <v>752.72997399999997</v>
      </c>
      <c r="AM185" s="28"/>
      <c r="AN185" s="28"/>
      <c r="AO185" s="28"/>
      <c r="AP185" s="28"/>
      <c r="AQ185" s="28"/>
      <c r="AR185" s="33"/>
      <c r="AS185" s="33"/>
      <c r="AT185" s="28"/>
      <c r="AU185" s="28"/>
      <c r="AV185" s="28"/>
      <c r="AW185" s="12"/>
      <c r="AX185" s="28"/>
    </row>
    <row r="186" spans="1:50" ht="12.75" x14ac:dyDescent="0.2">
      <c r="A186" s="27">
        <v>201</v>
      </c>
      <c r="B186" s="70" t="s">
        <v>3</v>
      </c>
      <c r="C186" s="70">
        <v>160</v>
      </c>
      <c r="D186" s="70" t="s">
        <v>141</v>
      </c>
      <c r="E186" s="70">
        <v>191</v>
      </c>
      <c r="F186" t="s">
        <v>380</v>
      </c>
      <c r="G186" t="s">
        <v>198</v>
      </c>
      <c r="H186" t="s">
        <v>199</v>
      </c>
      <c r="I186" s="33">
        <v>350920.48</v>
      </c>
      <c r="J186" s="33">
        <v>72241.960000000006</v>
      </c>
      <c r="K186" s="1">
        <v>0.20586418894673805</v>
      </c>
      <c r="L186" s="33">
        <v>-516983.92499016004</v>
      </c>
      <c r="M186" s="51">
        <v>5.9880000000000003E-5</v>
      </c>
      <c r="N186" s="51">
        <v>6.1099999999999994E-5</v>
      </c>
      <c r="O186" s="44">
        <v>-1.2199999999999917E-6</v>
      </c>
      <c r="P186" s="33">
        <v>60111.947934480006</v>
      </c>
      <c r="Q186" s="33"/>
      <c r="R186" s="33">
        <v>29343.136076088002</v>
      </c>
      <c r="S186" s="33">
        <v>13838.189497320001</v>
      </c>
      <c r="T186" s="33">
        <v>106438.52606455202</v>
      </c>
      <c r="U186" s="33">
        <v>0</v>
      </c>
      <c r="V186" s="33">
        <v>-13237.38705024</v>
      </c>
      <c r="W186" s="33">
        <v>-67164.119905319996</v>
      </c>
      <c r="X186" s="33"/>
      <c r="Y186" s="33">
        <v>-2454.9757010160001</v>
      </c>
      <c r="Z186" s="33">
        <v>62394.193763543997</v>
      </c>
      <c r="AA186" s="33">
        <v>5784.8894831040006</v>
      </c>
      <c r="AB186" s="33">
        <v>3494.237148744</v>
      </c>
      <c r="AC186" s="33">
        <v>0</v>
      </c>
      <c r="AD186" s="33">
        <v>0</v>
      </c>
      <c r="AE186" s="33"/>
      <c r="AF186" s="33">
        <v>749224.85937600001</v>
      </c>
      <c r="AG186" s="33">
        <v>321729.11457540002</v>
      </c>
      <c r="AH186" s="27"/>
      <c r="AI186" s="33">
        <v>-552306.55254319997</v>
      </c>
      <c r="AJ186" s="33">
        <v>11028.052276639924</v>
      </c>
      <c r="AK186" s="33">
        <v>81312.043792440003</v>
      </c>
      <c r="AL186" s="33">
        <v>3108.51523056</v>
      </c>
      <c r="AM186" s="28"/>
      <c r="AN186" s="28"/>
      <c r="AO186" s="28"/>
      <c r="AP186" s="28"/>
      <c r="AQ186" s="28"/>
      <c r="AR186" s="33"/>
      <c r="AS186" s="33"/>
      <c r="AT186" s="28"/>
      <c r="AU186" s="28"/>
      <c r="AV186" s="28"/>
      <c r="AW186" s="12"/>
      <c r="AX186" s="28"/>
    </row>
    <row r="187" spans="1:50" ht="12.75" x14ac:dyDescent="0.2">
      <c r="A187" s="27">
        <v>202</v>
      </c>
      <c r="B187" s="70" t="s">
        <v>618</v>
      </c>
      <c r="C187" s="70">
        <v>251</v>
      </c>
      <c r="D187" s="70" t="s">
        <v>623</v>
      </c>
      <c r="E187" s="70">
        <v>208</v>
      </c>
      <c r="F187" t="s">
        <v>624</v>
      </c>
      <c r="G187" t="s">
        <v>592</v>
      </c>
      <c r="H187">
        <v>0</v>
      </c>
      <c r="I187" s="33">
        <v>78262</v>
      </c>
      <c r="J187" s="33">
        <v>16834.16</v>
      </c>
      <c r="K187" s="1">
        <v>0.21510004855485421</v>
      </c>
      <c r="L187" s="33">
        <v>-120439.6418439</v>
      </c>
      <c r="M187" s="51">
        <v>1.395E-5</v>
      </c>
      <c r="N187" s="51">
        <v>1.366E-5</v>
      </c>
      <c r="O187" s="44">
        <v>2.9000000000000061E-7</v>
      </c>
      <c r="P187" s="33">
        <v>14004.035966700001</v>
      </c>
      <c r="Q187" s="33"/>
      <c r="R187" s="33">
        <v>6835.9510397700005</v>
      </c>
      <c r="S187" s="33">
        <v>3223.8267115500003</v>
      </c>
      <c r="T187" s="33">
        <v>24796.550410830001</v>
      </c>
      <c r="U187" s="33">
        <v>0</v>
      </c>
      <c r="V187" s="33">
        <v>-3083.8602096</v>
      </c>
      <c r="W187" s="33">
        <v>-15646.95178155</v>
      </c>
      <c r="X187" s="33"/>
      <c r="Y187" s="33">
        <v>-571.92570189000003</v>
      </c>
      <c r="Z187" s="33">
        <v>14535.72149301</v>
      </c>
      <c r="AA187" s="33">
        <v>1347.6821691600003</v>
      </c>
      <c r="AB187" s="33">
        <v>814.03821350999999</v>
      </c>
      <c r="AC187" s="33">
        <v>0</v>
      </c>
      <c r="AD187" s="33">
        <v>0</v>
      </c>
      <c r="AE187" s="33"/>
      <c r="AF187" s="33">
        <v>174543.86754000001</v>
      </c>
      <c r="AG187" s="33">
        <v>74951.922984749996</v>
      </c>
      <c r="AH187" s="27"/>
      <c r="AI187" s="33">
        <v>-123478.02794992</v>
      </c>
      <c r="AJ187" s="33">
        <v>-2621.4222624800054</v>
      </c>
      <c r="AK187" s="33">
        <v>18942.93605385</v>
      </c>
      <c r="AL187" s="33">
        <v>724.17814740000006</v>
      </c>
      <c r="AM187" s="28"/>
      <c r="AN187" s="28"/>
      <c r="AO187" s="28"/>
      <c r="AP187" s="28"/>
      <c r="AQ187" s="28"/>
      <c r="AR187" s="33"/>
      <c r="AS187" s="33"/>
      <c r="AT187" s="28"/>
      <c r="AU187" s="28"/>
      <c r="AV187" s="28"/>
      <c r="AW187" s="12"/>
      <c r="AX187" s="28"/>
    </row>
    <row r="188" spans="1:50" ht="12.75" x14ac:dyDescent="0.2">
      <c r="A188" s="27">
        <v>203</v>
      </c>
      <c r="B188" s="70" t="s">
        <v>641</v>
      </c>
      <c r="C188" s="70">
        <v>261</v>
      </c>
      <c r="D188" s="70" t="s">
        <v>605</v>
      </c>
      <c r="E188" s="70">
        <v>202</v>
      </c>
      <c r="F188" t="s">
        <v>606</v>
      </c>
      <c r="G188" t="s">
        <v>592</v>
      </c>
      <c r="H188">
        <v>0</v>
      </c>
      <c r="I188" s="33">
        <v>154463</v>
      </c>
      <c r="J188" s="33">
        <v>33224.99</v>
      </c>
      <c r="K188" s="1">
        <v>0.21509999158374496</v>
      </c>
      <c r="L188" s="33">
        <v>-237771.16389828001</v>
      </c>
      <c r="M188" s="51">
        <v>2.7540000000000001E-5</v>
      </c>
      <c r="N188" s="51">
        <v>2.5959999999999999E-5</v>
      </c>
      <c r="O188" s="44">
        <v>1.5800000000000018E-6</v>
      </c>
      <c r="P188" s="33">
        <v>27646.67745684</v>
      </c>
      <c r="Q188" s="33"/>
      <c r="R188" s="33">
        <v>13495.490439804002</v>
      </c>
      <c r="S188" s="33">
        <v>6364.4578950599998</v>
      </c>
      <c r="T188" s="33">
        <v>48953.189843316002</v>
      </c>
      <c r="U188" s="33">
        <v>0</v>
      </c>
      <c r="V188" s="33">
        <v>-6088.1369299200005</v>
      </c>
      <c r="W188" s="33">
        <v>-30890.111259060002</v>
      </c>
      <c r="X188" s="33"/>
      <c r="Y188" s="33">
        <v>-1129.0920308280001</v>
      </c>
      <c r="Z188" s="33">
        <v>28696.327592652</v>
      </c>
      <c r="AA188" s="33">
        <v>2660.5854436320005</v>
      </c>
      <c r="AB188" s="33">
        <v>1607.0689892519999</v>
      </c>
      <c r="AC188" s="33">
        <v>0</v>
      </c>
      <c r="AD188" s="33">
        <v>0</v>
      </c>
      <c r="AE188" s="33"/>
      <c r="AF188" s="33">
        <v>344583.37720799999</v>
      </c>
      <c r="AG188" s="33">
        <v>147969.60279569999</v>
      </c>
      <c r="AH188" s="27"/>
      <c r="AI188" s="33">
        <v>-234662.48942751999</v>
      </c>
      <c r="AJ188" s="33">
        <v>-14282.231636960016</v>
      </c>
      <c r="AK188" s="33">
        <v>37397.022145020004</v>
      </c>
      <c r="AL188" s="33">
        <v>1429.66782648</v>
      </c>
      <c r="AM188" s="28"/>
      <c r="AN188" s="28"/>
      <c r="AO188" s="28"/>
      <c r="AP188" s="28"/>
      <c r="AQ188" s="28"/>
      <c r="AR188" s="33"/>
      <c r="AS188" s="33"/>
      <c r="AT188" s="28"/>
      <c r="AU188" s="28"/>
      <c r="AV188" s="28"/>
      <c r="AW188" s="12"/>
      <c r="AX188" s="28"/>
    </row>
    <row r="189" spans="1:50" ht="12.75" x14ac:dyDescent="0.2">
      <c r="A189" s="27">
        <v>204</v>
      </c>
      <c r="B189" s="70" t="s">
        <v>17</v>
      </c>
      <c r="C189" s="70">
        <v>262</v>
      </c>
      <c r="D189" s="70" t="s">
        <v>177</v>
      </c>
      <c r="E189" s="70">
        <v>202</v>
      </c>
      <c r="F189" t="s">
        <v>178</v>
      </c>
      <c r="G189" t="s">
        <v>198</v>
      </c>
      <c r="H189" t="s">
        <v>199</v>
      </c>
      <c r="I189" s="33">
        <v>262050.94</v>
      </c>
      <c r="J189" s="33">
        <v>51752.88</v>
      </c>
      <c r="K189" s="1">
        <v>0.1974916785263201</v>
      </c>
      <c r="L189" s="33">
        <v>-370384.27491779998</v>
      </c>
      <c r="M189" s="51">
        <v>4.2899999999999999E-5</v>
      </c>
      <c r="N189" s="51">
        <v>4.46E-5</v>
      </c>
      <c r="O189" s="44">
        <v>-1.7000000000000007E-6</v>
      </c>
      <c r="P189" s="33">
        <v>43066.175123399997</v>
      </c>
      <c r="Q189" s="33"/>
      <c r="R189" s="33">
        <v>21022.38706854</v>
      </c>
      <c r="S189" s="33">
        <v>9914.1337581000007</v>
      </c>
      <c r="T189" s="33">
        <v>76256.058252660005</v>
      </c>
      <c r="U189" s="33">
        <v>0</v>
      </c>
      <c r="V189" s="33">
        <v>-9483.6991392</v>
      </c>
      <c r="W189" s="33">
        <v>-48118.582898100001</v>
      </c>
      <c r="X189" s="33"/>
      <c r="Y189" s="33">
        <v>-1758.8252767800002</v>
      </c>
      <c r="Z189" s="33">
        <v>44701.251043019998</v>
      </c>
      <c r="AA189" s="33">
        <v>4144.4849503200003</v>
      </c>
      <c r="AB189" s="33">
        <v>2503.38633402</v>
      </c>
      <c r="AC189" s="33">
        <v>0</v>
      </c>
      <c r="AD189" s="33">
        <v>0</v>
      </c>
      <c r="AE189" s="33"/>
      <c r="AF189" s="33">
        <v>536769.31307999999</v>
      </c>
      <c r="AG189" s="33">
        <v>230497.3115445</v>
      </c>
      <c r="AH189" s="27"/>
      <c r="AI189" s="33">
        <v>-403156.66519520001</v>
      </c>
      <c r="AJ189" s="33">
        <v>15366.958090400007</v>
      </c>
      <c r="AK189" s="33">
        <v>58254.620552699998</v>
      </c>
      <c r="AL189" s="33">
        <v>2227.0424748</v>
      </c>
      <c r="AM189" s="28"/>
      <c r="AN189" s="28"/>
      <c r="AO189" s="28"/>
      <c r="AP189" s="28"/>
      <c r="AQ189" s="28"/>
      <c r="AR189" s="33"/>
      <c r="AS189" s="33"/>
      <c r="AT189" s="28"/>
      <c r="AU189" s="28"/>
      <c r="AV189" s="28"/>
      <c r="AW189" s="12"/>
      <c r="AX189" s="28"/>
    </row>
    <row r="190" spans="1:50" ht="12.75" x14ac:dyDescent="0.2">
      <c r="A190" s="27">
        <v>205</v>
      </c>
      <c r="B190" s="70" t="s">
        <v>114</v>
      </c>
      <c r="C190" s="70">
        <v>264</v>
      </c>
      <c r="D190" s="70" t="s">
        <v>674</v>
      </c>
      <c r="E190" s="70">
        <v>202</v>
      </c>
      <c r="F190" t="s">
        <v>675</v>
      </c>
      <c r="G190" t="s">
        <v>592</v>
      </c>
      <c r="H190" t="s">
        <v>199</v>
      </c>
      <c r="I190" s="33">
        <v>157605</v>
      </c>
      <c r="J190" s="33">
        <v>33900.839999999997</v>
      </c>
      <c r="K190" s="1">
        <v>0.21510002855239363</v>
      </c>
      <c r="L190" s="33">
        <v>-242606.01690419999</v>
      </c>
      <c r="M190" s="51">
        <v>2.8099999999999999E-5</v>
      </c>
      <c r="N190" s="51">
        <v>1.713E-5</v>
      </c>
      <c r="O190" s="44">
        <v>1.0969999999999998E-5</v>
      </c>
      <c r="P190" s="33">
        <v>28208.846642599998</v>
      </c>
      <c r="Q190" s="33"/>
      <c r="R190" s="33">
        <v>13769.90854606</v>
      </c>
      <c r="S190" s="33">
        <v>6493.8731608999997</v>
      </c>
      <c r="T190" s="33">
        <v>49948.60692074</v>
      </c>
      <c r="U190" s="33">
        <v>0</v>
      </c>
      <c r="V190" s="33">
        <v>-6211.9334687999999</v>
      </c>
      <c r="W190" s="33">
        <v>-31518.232620899998</v>
      </c>
      <c r="X190" s="33"/>
      <c r="Y190" s="33">
        <v>-1152.05105542</v>
      </c>
      <c r="Z190" s="33">
        <v>29279.840426779996</v>
      </c>
      <c r="AA190" s="33">
        <v>2714.68594648</v>
      </c>
      <c r="AB190" s="33">
        <v>1639.7472257799998</v>
      </c>
      <c r="AC190" s="33">
        <v>0</v>
      </c>
      <c r="AD190" s="33">
        <v>0</v>
      </c>
      <c r="AE190" s="33"/>
      <c r="AF190" s="33">
        <v>351590.15612</v>
      </c>
      <c r="AG190" s="33">
        <v>150978.4255105</v>
      </c>
      <c r="AH190" s="27"/>
      <c r="AI190" s="33">
        <v>-154844.70122856001</v>
      </c>
      <c r="AJ190" s="33">
        <v>-99162.076618639985</v>
      </c>
      <c r="AK190" s="33">
        <v>38157.455420300001</v>
      </c>
      <c r="AL190" s="33">
        <v>1458.7387772</v>
      </c>
      <c r="AM190" s="28"/>
      <c r="AN190" s="28"/>
      <c r="AO190" s="28"/>
      <c r="AP190" s="28"/>
      <c r="AQ190" s="28"/>
      <c r="AR190" s="33"/>
      <c r="AS190" s="33"/>
      <c r="AT190" s="28"/>
      <c r="AU190" s="28"/>
      <c r="AV190" s="28"/>
      <c r="AW190" s="12"/>
      <c r="AX190" s="28"/>
    </row>
    <row r="191" spans="1:50" ht="12.75" x14ac:dyDescent="0.2">
      <c r="A191" s="27">
        <v>206</v>
      </c>
      <c r="B191" s="70" t="s">
        <v>93</v>
      </c>
      <c r="C191" s="70">
        <v>265</v>
      </c>
      <c r="D191" s="70" t="s">
        <v>179</v>
      </c>
      <c r="E191" s="70">
        <v>202</v>
      </c>
      <c r="F191" t="s">
        <v>180</v>
      </c>
      <c r="G191" t="s">
        <v>198</v>
      </c>
      <c r="H191" t="s">
        <v>199</v>
      </c>
      <c r="I191" s="33">
        <v>134348.42000000001</v>
      </c>
      <c r="J191" s="33">
        <v>23727.25</v>
      </c>
      <c r="K191" s="1">
        <v>0.17660981796436459</v>
      </c>
      <c r="L191" s="33">
        <v>-169824.21183294</v>
      </c>
      <c r="M191" s="51">
        <v>1.967E-5</v>
      </c>
      <c r="N191" s="51">
        <v>2.4170000000000001E-5</v>
      </c>
      <c r="O191" s="44">
        <v>-4.500000000000001E-6</v>
      </c>
      <c r="P191" s="33">
        <v>19746.192649820001</v>
      </c>
      <c r="Q191" s="33"/>
      <c r="R191" s="33">
        <v>9638.935982242001</v>
      </c>
      <c r="S191" s="33">
        <v>4545.7112126299999</v>
      </c>
      <c r="T191" s="33">
        <v>34964.024844518004</v>
      </c>
      <c r="U191" s="33">
        <v>0</v>
      </c>
      <c r="V191" s="33">
        <v>-4348.3534281599996</v>
      </c>
      <c r="W191" s="33">
        <v>-22062.762834630001</v>
      </c>
      <c r="X191" s="33"/>
      <c r="Y191" s="33">
        <v>-806.43573879400003</v>
      </c>
      <c r="Z191" s="33">
        <v>20495.888298745998</v>
      </c>
      <c r="AA191" s="33">
        <v>1900.2801625360003</v>
      </c>
      <c r="AB191" s="33">
        <v>1147.8230580459999</v>
      </c>
      <c r="AC191" s="33">
        <v>0</v>
      </c>
      <c r="AD191" s="33">
        <v>0</v>
      </c>
      <c r="AE191" s="33"/>
      <c r="AF191" s="33">
        <v>246113.10928400001</v>
      </c>
      <c r="AG191" s="33">
        <v>105684.89785734999</v>
      </c>
      <c r="AH191" s="27"/>
      <c r="AI191" s="33">
        <v>-218481.98649703999</v>
      </c>
      <c r="AJ191" s="33">
        <v>40677.242004000007</v>
      </c>
      <c r="AK191" s="33">
        <v>26710.218794209999</v>
      </c>
      <c r="AL191" s="33">
        <v>1021.11714404</v>
      </c>
      <c r="AM191" s="28"/>
      <c r="AN191" s="28"/>
      <c r="AO191" s="28"/>
      <c r="AP191" s="28"/>
      <c r="AQ191" s="28"/>
      <c r="AR191" s="33"/>
      <c r="AS191" s="33"/>
      <c r="AT191" s="28"/>
      <c r="AU191" s="28"/>
      <c r="AV191" s="28"/>
      <c r="AW191" s="12"/>
      <c r="AX191" s="28"/>
    </row>
    <row r="192" spans="1:50" ht="12.75" x14ac:dyDescent="0.2">
      <c r="A192" s="27">
        <v>207</v>
      </c>
      <c r="B192" s="70" t="s">
        <v>11</v>
      </c>
      <c r="C192" s="70">
        <v>267</v>
      </c>
      <c r="D192" s="70" t="s">
        <v>181</v>
      </c>
      <c r="E192" s="70">
        <v>202</v>
      </c>
      <c r="F192" t="s">
        <v>182</v>
      </c>
      <c r="G192" t="s">
        <v>198</v>
      </c>
      <c r="H192" t="s">
        <v>199</v>
      </c>
      <c r="I192" s="33">
        <v>70468</v>
      </c>
      <c r="J192" s="33">
        <v>15157.67</v>
      </c>
      <c r="K192" s="1">
        <v>0.21510004541068287</v>
      </c>
      <c r="L192" s="33">
        <v>-108438.84598992</v>
      </c>
      <c r="M192" s="51">
        <v>1.256E-5</v>
      </c>
      <c r="N192" s="51">
        <v>1.205E-5</v>
      </c>
      <c r="O192" s="44">
        <v>5.100000000000002E-7</v>
      </c>
      <c r="P192" s="33">
        <v>12608.651737759999</v>
      </c>
      <c r="Q192" s="33"/>
      <c r="R192" s="33">
        <v>6154.8060974560003</v>
      </c>
      <c r="S192" s="33">
        <v>2902.5995338399998</v>
      </c>
      <c r="T192" s="33">
        <v>22325.783022224001</v>
      </c>
      <c r="U192" s="33">
        <v>0</v>
      </c>
      <c r="V192" s="33">
        <v>-2776.5795148799998</v>
      </c>
      <c r="W192" s="33">
        <v>-14087.86482984</v>
      </c>
      <c r="X192" s="33"/>
      <c r="Y192" s="33">
        <v>-514.93812299199999</v>
      </c>
      <c r="Z192" s="33">
        <v>13087.359279728</v>
      </c>
      <c r="AA192" s="33">
        <v>1213.3969924480002</v>
      </c>
      <c r="AB192" s="33">
        <v>732.92616212799999</v>
      </c>
      <c r="AC192" s="33">
        <v>0</v>
      </c>
      <c r="AD192" s="33">
        <v>0</v>
      </c>
      <c r="AE192" s="33"/>
      <c r="AF192" s="33">
        <v>157152.04131199999</v>
      </c>
      <c r="AG192" s="33">
        <v>67483.595174799993</v>
      </c>
      <c r="AH192" s="27"/>
      <c r="AI192" s="33">
        <v>-108924.6146996</v>
      </c>
      <c r="AJ192" s="33">
        <v>-4610.0874271200018</v>
      </c>
      <c r="AK192" s="33">
        <v>17055.432031280001</v>
      </c>
      <c r="AL192" s="33">
        <v>652.01989472000002</v>
      </c>
      <c r="AM192" s="28"/>
      <c r="AN192" s="28"/>
      <c r="AO192" s="28"/>
      <c r="AP192" s="28"/>
      <c r="AQ192" s="28"/>
      <c r="AR192" s="33"/>
      <c r="AS192" s="33"/>
      <c r="AT192" s="28"/>
      <c r="AU192" s="28"/>
      <c r="AV192" s="28"/>
      <c r="AW192" s="12"/>
      <c r="AX192" s="28"/>
    </row>
    <row r="193" spans="1:50" ht="12.75" x14ac:dyDescent="0.2">
      <c r="A193" s="27">
        <v>208</v>
      </c>
      <c r="B193" s="70" t="s">
        <v>723</v>
      </c>
      <c r="C193" s="70">
        <v>273</v>
      </c>
      <c r="D193" s="70" t="s">
        <v>724</v>
      </c>
      <c r="E193" s="70">
        <v>243</v>
      </c>
      <c r="F193" t="s">
        <v>725</v>
      </c>
      <c r="G193" t="s">
        <v>198</v>
      </c>
      <c r="H193" t="s">
        <v>199</v>
      </c>
      <c r="I193" s="33">
        <v>63553.37</v>
      </c>
      <c r="J193" s="33">
        <v>10104.99</v>
      </c>
      <c r="K193" s="1">
        <v>0.15900006561414445</v>
      </c>
      <c r="L193" s="33">
        <v>-72350.121767159988</v>
      </c>
      <c r="M193" s="51">
        <v>8.3799999999999994E-6</v>
      </c>
      <c r="N193" s="51">
        <v>9.0299999999999999E-6</v>
      </c>
      <c r="O193" s="44">
        <v>-6.5000000000000055E-7</v>
      </c>
      <c r="P193" s="33">
        <v>8412.4603154799988</v>
      </c>
      <c r="Q193" s="33"/>
      <c r="R193" s="33">
        <v>4106.4709471879996</v>
      </c>
      <c r="S193" s="33">
        <v>1936.6070138199998</v>
      </c>
      <c r="T193" s="33">
        <v>14895.705551452</v>
      </c>
      <c r="U193" s="33">
        <v>0</v>
      </c>
      <c r="V193" s="33">
        <v>-1852.5267782399999</v>
      </c>
      <c r="W193" s="33">
        <v>-9399.3875218199992</v>
      </c>
      <c r="X193" s="33"/>
      <c r="Y193" s="33">
        <v>-343.56540371599999</v>
      </c>
      <c r="Z193" s="33">
        <v>8731.8527678439987</v>
      </c>
      <c r="AA193" s="33">
        <v>809.5753819040001</v>
      </c>
      <c r="AB193" s="33">
        <v>489.00646804399992</v>
      </c>
      <c r="AC193" s="33">
        <v>0</v>
      </c>
      <c r="AD193" s="33">
        <v>0</v>
      </c>
      <c r="AE193" s="33"/>
      <c r="AF193" s="33">
        <v>104851.441576</v>
      </c>
      <c r="AG193" s="33">
        <v>45024.882767899995</v>
      </c>
      <c r="AH193" s="27"/>
      <c r="AI193" s="33">
        <v>-81625.665621359993</v>
      </c>
      <c r="AJ193" s="33">
        <v>5875.6016228000053</v>
      </c>
      <c r="AK193" s="33">
        <v>11379.34079794</v>
      </c>
      <c r="AL193" s="33">
        <v>435.02601255999997</v>
      </c>
      <c r="AM193" s="28"/>
      <c r="AN193" s="28"/>
      <c r="AO193" s="28"/>
      <c r="AP193" s="28"/>
      <c r="AQ193" s="28"/>
      <c r="AR193" s="33"/>
      <c r="AS193" s="33"/>
      <c r="AT193" s="28"/>
      <c r="AU193" s="28"/>
      <c r="AV193" s="28"/>
      <c r="AW193" s="12"/>
      <c r="AX193" s="28"/>
    </row>
    <row r="194" spans="1:50" ht="12.75" x14ac:dyDescent="0.2">
      <c r="A194" s="27">
        <v>209</v>
      </c>
      <c r="B194" s="70" t="s">
        <v>115</v>
      </c>
      <c r="C194" s="70">
        <v>276</v>
      </c>
      <c r="D194" s="70" t="s">
        <v>194</v>
      </c>
      <c r="E194" s="70">
        <v>243</v>
      </c>
      <c r="F194" t="s">
        <v>195</v>
      </c>
      <c r="G194" t="s">
        <v>198</v>
      </c>
      <c r="H194" t="s">
        <v>199</v>
      </c>
      <c r="I194" s="33">
        <v>756755.33</v>
      </c>
      <c r="J194" s="33">
        <v>162778.07</v>
      </c>
      <c r="K194" s="1">
        <v>0.21509999804031776</v>
      </c>
      <c r="L194" s="33">
        <v>-1164854.2277834399</v>
      </c>
      <c r="M194" s="51">
        <v>1.3491999999999999E-4</v>
      </c>
      <c r="N194" s="51">
        <v>1.3344999999999999E-4</v>
      </c>
      <c r="O194" s="44">
        <v>1.4699999999999978E-6</v>
      </c>
      <c r="P194" s="33">
        <v>135442.61882631999</v>
      </c>
      <c r="Q194" s="33"/>
      <c r="R194" s="33">
        <v>66115.162314392001</v>
      </c>
      <c r="S194" s="33">
        <v>31179.835119879997</v>
      </c>
      <c r="T194" s="33">
        <v>239824.414439368</v>
      </c>
      <c r="U194" s="33">
        <v>0</v>
      </c>
      <c r="V194" s="33">
        <v>-29826.123260159999</v>
      </c>
      <c r="W194" s="33">
        <v>-151332.38239187998</v>
      </c>
      <c r="X194" s="33"/>
      <c r="Y194" s="33">
        <v>-5531.4849963440001</v>
      </c>
      <c r="Z194" s="33">
        <v>140584.913536696</v>
      </c>
      <c r="AA194" s="33">
        <v>13034.356864736001</v>
      </c>
      <c r="AB194" s="33">
        <v>7873.120843495999</v>
      </c>
      <c r="AC194" s="33">
        <v>0</v>
      </c>
      <c r="AD194" s="33">
        <v>0</v>
      </c>
      <c r="AE194" s="33"/>
      <c r="AF194" s="33">
        <v>1688133.2335839998</v>
      </c>
      <c r="AG194" s="33">
        <v>724911.35835859994</v>
      </c>
      <c r="AH194" s="27"/>
      <c r="AI194" s="33">
        <v>-1206306.2100964</v>
      </c>
      <c r="AJ194" s="33">
        <v>-13287.89905463998</v>
      </c>
      <c r="AK194" s="33">
        <v>183210.10267995999</v>
      </c>
      <c r="AL194" s="33">
        <v>7004.0226270399999</v>
      </c>
      <c r="AM194" s="28"/>
      <c r="AN194" s="28"/>
      <c r="AO194" s="28"/>
      <c r="AP194" s="28"/>
      <c r="AQ194" s="28"/>
      <c r="AR194" s="33"/>
      <c r="AS194" s="33"/>
      <c r="AT194" s="28"/>
      <c r="AU194" s="28"/>
      <c r="AV194" s="28"/>
      <c r="AW194" s="12"/>
      <c r="AX194" s="28"/>
    </row>
    <row r="195" spans="1:50" ht="12.75" x14ac:dyDescent="0.2">
      <c r="A195" s="27">
        <v>210</v>
      </c>
      <c r="B195" s="70" t="s">
        <v>726</v>
      </c>
      <c r="C195" s="70">
        <v>301</v>
      </c>
      <c r="D195" s="70" t="s">
        <v>727</v>
      </c>
      <c r="E195" s="70">
        <v>289</v>
      </c>
      <c r="F195" t="s">
        <v>728</v>
      </c>
      <c r="G195" t="s">
        <v>205</v>
      </c>
      <c r="H195" t="s">
        <v>51</v>
      </c>
      <c r="I195" s="33">
        <v>58876</v>
      </c>
      <c r="J195" s="33">
        <v>12664.23</v>
      </c>
      <c r="K195" s="1">
        <v>0.21510004076363884</v>
      </c>
      <c r="L195" s="33">
        <v>-90653.493860999995</v>
      </c>
      <c r="M195" s="51">
        <v>1.0499999999999999E-5</v>
      </c>
      <c r="N195" s="51">
        <v>2.101E-5</v>
      </c>
      <c r="O195" s="44">
        <v>-1.0510000000000001E-5</v>
      </c>
      <c r="P195" s="33">
        <v>10540.672232999999</v>
      </c>
      <c r="Q195" s="33"/>
      <c r="R195" s="33">
        <v>5145.3394922999996</v>
      </c>
      <c r="S195" s="33">
        <v>2426.5362344999999</v>
      </c>
      <c r="T195" s="33">
        <v>18664.0702017</v>
      </c>
      <c r="U195" s="33">
        <v>0</v>
      </c>
      <c r="V195" s="33">
        <v>-2321.1851039999997</v>
      </c>
      <c r="W195" s="33">
        <v>-11777.275534499999</v>
      </c>
      <c r="X195" s="33"/>
      <c r="Y195" s="33">
        <v>-430.48171109999998</v>
      </c>
      <c r="Z195" s="33">
        <v>10940.865639899999</v>
      </c>
      <c r="AA195" s="33">
        <v>1014.3844284</v>
      </c>
      <c r="AB195" s="33">
        <v>612.71693489999996</v>
      </c>
      <c r="AC195" s="33">
        <v>0</v>
      </c>
      <c r="AD195" s="33">
        <v>0</v>
      </c>
      <c r="AE195" s="33"/>
      <c r="AF195" s="33">
        <v>131377.10459999999</v>
      </c>
      <c r="AG195" s="33">
        <v>56415.425902499999</v>
      </c>
      <c r="AH195" s="27"/>
      <c r="AI195" s="33">
        <v>-189917.52322311999</v>
      </c>
      <c r="AJ195" s="33">
        <v>95003.958547120012</v>
      </c>
      <c r="AK195" s="33">
        <v>14258.123911499999</v>
      </c>
      <c r="AL195" s="33">
        <v>545.08032600000001</v>
      </c>
      <c r="AM195" s="28"/>
      <c r="AN195" s="28"/>
      <c r="AO195" s="28"/>
      <c r="AP195" s="28"/>
      <c r="AQ195" s="28"/>
      <c r="AR195" s="33"/>
      <c r="AS195" s="33"/>
      <c r="AT195" s="28"/>
      <c r="AU195" s="28"/>
      <c r="AV195" s="28"/>
      <c r="AW195" s="12"/>
      <c r="AX195" s="28"/>
    </row>
    <row r="196" spans="1:50" ht="12.75" x14ac:dyDescent="0.2">
      <c r="A196" s="27">
        <v>211</v>
      </c>
      <c r="B196" s="70" t="s">
        <v>696</v>
      </c>
      <c r="C196" s="70">
        <v>302</v>
      </c>
      <c r="D196" s="70" t="s">
        <v>196</v>
      </c>
      <c r="E196" s="70">
        <v>301</v>
      </c>
      <c r="F196" t="s">
        <v>395</v>
      </c>
      <c r="G196" t="s">
        <v>205</v>
      </c>
      <c r="H196" t="s">
        <v>51</v>
      </c>
      <c r="I196" s="33">
        <v>265786.69</v>
      </c>
      <c r="J196" s="33">
        <v>57170.720000000001</v>
      </c>
      <c r="K196" s="1">
        <v>0.21510001121576103</v>
      </c>
      <c r="L196" s="33">
        <v>-409149.43562597997</v>
      </c>
      <c r="M196" s="51">
        <v>4.7389999999999999E-5</v>
      </c>
      <c r="N196" s="51">
        <v>3.5549999999999997E-5</v>
      </c>
      <c r="O196" s="44">
        <v>1.1840000000000002E-5</v>
      </c>
      <c r="P196" s="33">
        <v>47573.567344939998</v>
      </c>
      <c r="Q196" s="33"/>
      <c r="R196" s="33">
        <v>23222.632241914001</v>
      </c>
      <c r="S196" s="33">
        <v>10951.76687171</v>
      </c>
      <c r="T196" s="33">
        <v>84237.170177006003</v>
      </c>
      <c r="U196" s="33">
        <v>0</v>
      </c>
      <c r="V196" s="33">
        <v>-10476.282102719999</v>
      </c>
      <c r="W196" s="33">
        <v>-53154.770245709995</v>
      </c>
      <c r="X196" s="33"/>
      <c r="Y196" s="33">
        <v>-1942.907456098</v>
      </c>
      <c r="Z196" s="33">
        <v>49379.773588081996</v>
      </c>
      <c r="AA196" s="33">
        <v>4578.2550535120008</v>
      </c>
      <c r="AB196" s="33">
        <v>2765.395766182</v>
      </c>
      <c r="AC196" s="33">
        <v>0</v>
      </c>
      <c r="AD196" s="33">
        <v>0</v>
      </c>
      <c r="AE196" s="33"/>
      <c r="AF196" s="33">
        <v>592948.66542800004</v>
      </c>
      <c r="AG196" s="33">
        <v>254621.62223995</v>
      </c>
      <c r="AH196" s="27"/>
      <c r="AI196" s="33">
        <v>-321350.2118316</v>
      </c>
      <c r="AJ196" s="33">
        <v>-107026.34340608002</v>
      </c>
      <c r="AK196" s="33">
        <v>64351.665920569998</v>
      </c>
      <c r="AL196" s="33">
        <v>2460.1292046799999</v>
      </c>
      <c r="AM196" s="28"/>
      <c r="AN196" s="28"/>
      <c r="AO196" s="28"/>
      <c r="AP196" s="28"/>
      <c r="AQ196" s="28"/>
      <c r="AR196" s="33"/>
      <c r="AS196" s="33"/>
      <c r="AT196" s="28"/>
      <c r="AU196" s="28"/>
      <c r="AV196" s="28"/>
      <c r="AW196" s="12"/>
      <c r="AX196" s="28"/>
    </row>
    <row r="197" spans="1:50" ht="12.75" x14ac:dyDescent="0.2">
      <c r="A197" s="27">
        <v>212</v>
      </c>
      <c r="B197" s="70" t="s">
        <v>729</v>
      </c>
      <c r="C197" s="70">
        <v>303</v>
      </c>
      <c r="D197" s="70" t="s">
        <v>730</v>
      </c>
      <c r="E197" s="70">
        <v>205</v>
      </c>
      <c r="F197" t="s">
        <v>731</v>
      </c>
      <c r="G197" t="s">
        <v>592</v>
      </c>
      <c r="H197" t="s">
        <v>199</v>
      </c>
      <c r="I197" s="33">
        <v>71702.11</v>
      </c>
      <c r="J197" s="33">
        <v>15423.12</v>
      </c>
      <c r="K197" s="1">
        <v>0.21509994615221226</v>
      </c>
      <c r="L197" s="33">
        <v>-110338.25252795999</v>
      </c>
      <c r="M197" s="51">
        <v>1.278E-5</v>
      </c>
      <c r="N197" s="51">
        <v>1.2639999999999999E-5</v>
      </c>
      <c r="O197" s="44">
        <v>1.4000000000000035E-7</v>
      </c>
      <c r="P197" s="33">
        <v>12829.50391788</v>
      </c>
      <c r="Q197" s="33"/>
      <c r="R197" s="33">
        <v>6262.6132106280002</v>
      </c>
      <c r="S197" s="33">
        <v>2953.4412454200001</v>
      </c>
      <c r="T197" s="33">
        <v>22716.839731212</v>
      </c>
      <c r="U197" s="33">
        <v>0</v>
      </c>
      <c r="V197" s="33">
        <v>-2825.2138694400001</v>
      </c>
      <c r="W197" s="33">
        <v>-14334.62679342</v>
      </c>
      <c r="X197" s="33"/>
      <c r="Y197" s="33">
        <v>-523.95773979600006</v>
      </c>
      <c r="Z197" s="33">
        <v>13316.596464564</v>
      </c>
      <c r="AA197" s="33">
        <v>1234.6507614240002</v>
      </c>
      <c r="AB197" s="33">
        <v>745.7640407639999</v>
      </c>
      <c r="AC197" s="33">
        <v>0</v>
      </c>
      <c r="AD197" s="33">
        <v>0</v>
      </c>
      <c r="AE197" s="33"/>
      <c r="AF197" s="33">
        <v>159904.70445600001</v>
      </c>
      <c r="AG197" s="33">
        <v>68665.632669899991</v>
      </c>
      <c r="AH197" s="27"/>
      <c r="AI197" s="33">
        <v>-114257.85309568</v>
      </c>
      <c r="AJ197" s="33">
        <v>-1265.5141956800032</v>
      </c>
      <c r="AK197" s="33">
        <v>17354.173675139999</v>
      </c>
      <c r="AL197" s="33">
        <v>663.44062536000001</v>
      </c>
      <c r="AM197" s="28"/>
      <c r="AN197" s="28"/>
      <c r="AO197" s="28"/>
      <c r="AP197" s="28"/>
      <c r="AQ197" s="28"/>
      <c r="AR197" s="33"/>
      <c r="AS197" s="33"/>
      <c r="AT197" s="28"/>
      <c r="AU197" s="28"/>
      <c r="AV197" s="28"/>
      <c r="AW197" s="12"/>
      <c r="AX197" s="28"/>
    </row>
    <row r="198" spans="1:50" ht="12.75" x14ac:dyDescent="0.2">
      <c r="A198" s="27">
        <v>213</v>
      </c>
      <c r="B198" s="70" t="s">
        <v>12</v>
      </c>
      <c r="C198" s="70">
        <v>305</v>
      </c>
      <c r="D198" s="70" t="s">
        <v>183</v>
      </c>
      <c r="E198" s="70">
        <v>205</v>
      </c>
      <c r="F198" t="s">
        <v>184</v>
      </c>
      <c r="G198" t="s">
        <v>198</v>
      </c>
      <c r="H198" t="s">
        <v>199</v>
      </c>
      <c r="I198" s="33">
        <v>680768.63</v>
      </c>
      <c r="J198" s="33">
        <v>146433.32999999999</v>
      </c>
      <c r="K198" s="1">
        <v>0.21509999660236986</v>
      </c>
      <c r="L198" s="33">
        <v>-1047954.3890331601</v>
      </c>
      <c r="M198" s="51">
        <v>1.2138000000000001E-4</v>
      </c>
      <c r="N198" s="51">
        <v>1.1052000000000001E-4</v>
      </c>
      <c r="O198" s="44">
        <v>1.0860000000000001E-5</v>
      </c>
      <c r="P198" s="33">
        <v>121850.17101348001</v>
      </c>
      <c r="Q198" s="33"/>
      <c r="R198" s="33">
        <v>59480.124530988003</v>
      </c>
      <c r="S198" s="33">
        <v>28050.758870820002</v>
      </c>
      <c r="T198" s="33">
        <v>215756.65153165202</v>
      </c>
      <c r="U198" s="33">
        <v>0</v>
      </c>
      <c r="V198" s="33">
        <v>-26832.899802240001</v>
      </c>
      <c r="W198" s="33">
        <v>-136145.30517882001</v>
      </c>
      <c r="X198" s="33"/>
      <c r="Y198" s="33">
        <v>-4976.3685803160006</v>
      </c>
      <c r="Z198" s="33">
        <v>126476.406797244</v>
      </c>
      <c r="AA198" s="33">
        <v>11726.283992304003</v>
      </c>
      <c r="AB198" s="33">
        <v>7083.0077674439999</v>
      </c>
      <c r="AC198" s="33">
        <v>0</v>
      </c>
      <c r="AD198" s="33">
        <v>0</v>
      </c>
      <c r="AE198" s="33"/>
      <c r="AF198" s="33">
        <v>1518719.3291760001</v>
      </c>
      <c r="AG198" s="33">
        <v>652162.32343290001</v>
      </c>
      <c r="AH198" s="27"/>
      <c r="AI198" s="33">
        <v>-999033.06361824006</v>
      </c>
      <c r="AJ198" s="33">
        <v>-98167.744036320015</v>
      </c>
      <c r="AK198" s="33">
        <v>164823.91241694</v>
      </c>
      <c r="AL198" s="33">
        <v>6301.1285685600005</v>
      </c>
      <c r="AM198" s="28"/>
      <c r="AN198" s="28"/>
      <c r="AO198" s="28"/>
      <c r="AP198" s="28"/>
      <c r="AQ198" s="28"/>
      <c r="AR198" s="33"/>
      <c r="AS198" s="33"/>
      <c r="AT198" s="28"/>
      <c r="AU198" s="28"/>
      <c r="AV198" s="28"/>
      <c r="AW198" s="12"/>
      <c r="AX198" s="28"/>
    </row>
    <row r="199" spans="1:50" ht="12.75" x14ac:dyDescent="0.2">
      <c r="A199" s="27">
        <v>214</v>
      </c>
      <c r="B199" s="70" t="s">
        <v>10</v>
      </c>
      <c r="C199" s="70">
        <v>307</v>
      </c>
      <c r="D199" s="70" t="s">
        <v>143</v>
      </c>
      <c r="E199" s="70">
        <v>205</v>
      </c>
      <c r="F199" t="s">
        <v>381</v>
      </c>
      <c r="G199" t="s">
        <v>198</v>
      </c>
      <c r="H199" t="s">
        <v>199</v>
      </c>
      <c r="I199" s="33">
        <v>1561435.48</v>
      </c>
      <c r="J199" s="33">
        <v>335864.77</v>
      </c>
      <c r="K199" s="1">
        <v>0.21509999888051731</v>
      </c>
      <c r="L199" s="33">
        <v>-2403526.3005679799</v>
      </c>
      <c r="M199" s="51">
        <v>2.7839E-4</v>
      </c>
      <c r="N199" s="51">
        <v>2.3970999999999999E-4</v>
      </c>
      <c r="O199" s="44">
        <v>3.8680000000000002E-5</v>
      </c>
      <c r="P199" s="33">
        <v>279468.35647093999</v>
      </c>
      <c r="Q199" s="33"/>
      <c r="R199" s="33">
        <v>136420.10107251399</v>
      </c>
      <c r="S199" s="33">
        <v>64335.564030709997</v>
      </c>
      <c r="T199" s="33">
        <v>494846.714614406</v>
      </c>
      <c r="U199" s="33">
        <v>0</v>
      </c>
      <c r="V199" s="33">
        <v>-61542.35439072</v>
      </c>
      <c r="W199" s="33">
        <v>-312254.83200470998</v>
      </c>
      <c r="X199" s="33"/>
      <c r="Y199" s="33">
        <v>-11413.505100298</v>
      </c>
      <c r="Z199" s="33">
        <v>290078.817665882</v>
      </c>
      <c r="AA199" s="33">
        <v>26894.712478312002</v>
      </c>
      <c r="AB199" s="33">
        <v>16245.168333981999</v>
      </c>
      <c r="AC199" s="33">
        <v>0</v>
      </c>
      <c r="AD199" s="33">
        <v>0</v>
      </c>
      <c r="AE199" s="33"/>
      <c r="AF199" s="33">
        <v>3483244.9666280001</v>
      </c>
      <c r="AG199" s="33">
        <v>1495760.9920949501</v>
      </c>
      <c r="AH199" s="27"/>
      <c r="AI199" s="33">
        <v>-2166831.4846175201</v>
      </c>
      <c r="AJ199" s="33">
        <v>-349643.49349215999</v>
      </c>
      <c r="AK199" s="33">
        <v>378030.39197356999</v>
      </c>
      <c r="AL199" s="33">
        <v>14451.896376680001</v>
      </c>
      <c r="AM199" s="28"/>
      <c r="AN199" s="28"/>
      <c r="AO199" s="28"/>
      <c r="AP199" s="28"/>
      <c r="AQ199" s="28"/>
      <c r="AR199" s="33"/>
      <c r="AS199" s="33"/>
      <c r="AT199" s="28"/>
      <c r="AU199" s="28"/>
      <c r="AV199" s="28"/>
      <c r="AW199" s="12"/>
      <c r="AX199" s="28"/>
    </row>
    <row r="200" spans="1:50" ht="12.75" x14ac:dyDescent="0.2">
      <c r="A200" s="27">
        <v>215</v>
      </c>
      <c r="B200" s="70" t="s">
        <v>116</v>
      </c>
      <c r="C200" s="70">
        <v>309</v>
      </c>
      <c r="D200" s="70">
        <v>2032</v>
      </c>
      <c r="E200" s="70">
        <v>349</v>
      </c>
      <c r="F200" t="s">
        <v>382</v>
      </c>
      <c r="G200" t="s">
        <v>205</v>
      </c>
      <c r="H200" t="s">
        <v>51</v>
      </c>
      <c r="I200" s="33">
        <v>351992.81</v>
      </c>
      <c r="J200" s="33">
        <v>75713.649999999994</v>
      </c>
      <c r="K200" s="1">
        <v>0.21509999025264179</v>
      </c>
      <c r="L200" s="33">
        <v>-541848.88330632006</v>
      </c>
      <c r="M200" s="51">
        <v>6.2760000000000002E-5</v>
      </c>
      <c r="N200" s="51">
        <v>4.1E-5</v>
      </c>
      <c r="O200" s="44">
        <v>2.1760000000000002E-5</v>
      </c>
      <c r="P200" s="33">
        <v>63003.103746960005</v>
      </c>
      <c r="Q200" s="33"/>
      <c r="R200" s="33">
        <v>30754.429193976004</v>
      </c>
      <c r="S200" s="33">
        <v>14503.75372164</v>
      </c>
      <c r="T200" s="33">
        <v>111557.81389130402</v>
      </c>
      <c r="U200" s="33">
        <v>0</v>
      </c>
      <c r="V200" s="33">
        <v>-13874.054964480001</v>
      </c>
      <c r="W200" s="33">
        <v>-70394.458337639997</v>
      </c>
      <c r="X200" s="33"/>
      <c r="Y200" s="33">
        <v>-2573.0506846320004</v>
      </c>
      <c r="Z200" s="33">
        <v>65395.116910488003</v>
      </c>
      <c r="AA200" s="33">
        <v>6063.1206406080009</v>
      </c>
      <c r="AB200" s="33">
        <v>3662.2966508879999</v>
      </c>
      <c r="AC200" s="33">
        <v>0</v>
      </c>
      <c r="AD200" s="33">
        <v>0</v>
      </c>
      <c r="AE200" s="33"/>
      <c r="AF200" s="33">
        <v>785259.72235200007</v>
      </c>
      <c r="AG200" s="33">
        <v>337203.05996580003</v>
      </c>
      <c r="AH200" s="27"/>
      <c r="AI200" s="33">
        <v>-370614.87159200001</v>
      </c>
      <c r="AJ200" s="33">
        <v>-196697.06355712001</v>
      </c>
      <c r="AK200" s="33">
        <v>85222.843493880006</v>
      </c>
      <c r="AL200" s="33">
        <v>3258.0229771200002</v>
      </c>
      <c r="AM200" s="28"/>
      <c r="AN200" s="28"/>
      <c r="AO200" s="28"/>
      <c r="AP200" s="28"/>
      <c r="AQ200" s="28"/>
      <c r="AR200" s="33"/>
      <c r="AS200" s="33"/>
      <c r="AT200" s="28"/>
      <c r="AU200" s="28"/>
      <c r="AV200" s="28"/>
      <c r="AW200" s="12"/>
      <c r="AX200" s="28"/>
    </row>
    <row r="201" spans="1:50" ht="12.75" x14ac:dyDescent="0.2">
      <c r="A201" s="27">
        <v>216</v>
      </c>
      <c r="B201" s="70" t="s">
        <v>672</v>
      </c>
      <c r="C201" s="70">
        <v>310</v>
      </c>
      <c r="D201" s="70" t="s">
        <v>655</v>
      </c>
      <c r="E201" s="70">
        <v>205</v>
      </c>
      <c r="F201" t="s">
        <v>656</v>
      </c>
      <c r="G201" t="s">
        <v>205</v>
      </c>
      <c r="H201" t="s">
        <v>51</v>
      </c>
      <c r="I201" s="33">
        <v>217208</v>
      </c>
      <c r="J201" s="33">
        <v>46721.440000000002</v>
      </c>
      <c r="K201" s="1">
        <v>0.21509999631689442</v>
      </c>
      <c r="L201" s="33">
        <v>-334381.88735585997</v>
      </c>
      <c r="M201" s="51">
        <v>3.8729999999999997E-5</v>
      </c>
      <c r="N201" s="51">
        <v>4.8760000000000001E-5</v>
      </c>
      <c r="O201" s="44">
        <v>-1.0030000000000004E-5</v>
      </c>
      <c r="P201" s="33">
        <v>38880.022436579995</v>
      </c>
      <c r="Q201" s="33"/>
      <c r="R201" s="33">
        <v>18978.952241597999</v>
      </c>
      <c r="S201" s="33">
        <v>8950.4522249699985</v>
      </c>
      <c r="T201" s="33">
        <v>68843.756086841997</v>
      </c>
      <c r="U201" s="33">
        <v>0</v>
      </c>
      <c r="V201" s="33">
        <v>-8561.85705504</v>
      </c>
      <c r="W201" s="33">
        <v>-43441.322042969994</v>
      </c>
      <c r="X201" s="33"/>
      <c r="Y201" s="33">
        <v>-1587.8625400860001</v>
      </c>
      <c r="Z201" s="33">
        <v>40356.164403173992</v>
      </c>
      <c r="AA201" s="33">
        <v>3741.6294201840001</v>
      </c>
      <c r="AB201" s="33">
        <v>2260.0501798739997</v>
      </c>
      <c r="AC201" s="33">
        <v>0</v>
      </c>
      <c r="AD201" s="33">
        <v>0</v>
      </c>
      <c r="AE201" s="33"/>
      <c r="AF201" s="33">
        <v>484593.83439599996</v>
      </c>
      <c r="AG201" s="33">
        <v>208092.32811464998</v>
      </c>
      <c r="AH201" s="27"/>
      <c r="AI201" s="33">
        <v>-440760.51558111998</v>
      </c>
      <c r="AJ201" s="33">
        <v>90665.052733360033</v>
      </c>
      <c r="AK201" s="33">
        <v>52592.108484989993</v>
      </c>
      <c r="AL201" s="33">
        <v>2010.5677167599999</v>
      </c>
      <c r="AM201" s="28"/>
      <c r="AN201" s="28"/>
      <c r="AO201" s="28"/>
      <c r="AP201" s="28"/>
      <c r="AQ201" s="28"/>
      <c r="AR201" s="33"/>
      <c r="AS201" s="33"/>
      <c r="AT201" s="28"/>
      <c r="AU201" s="28"/>
      <c r="AV201" s="28"/>
      <c r="AW201" s="12"/>
      <c r="AX201" s="28"/>
    </row>
    <row r="202" spans="1:50" ht="12.75" x14ac:dyDescent="0.2">
      <c r="A202" s="27">
        <v>217</v>
      </c>
      <c r="B202" s="70" t="s">
        <v>673</v>
      </c>
      <c r="C202" s="70">
        <v>320</v>
      </c>
      <c r="D202" s="70" t="s">
        <v>657</v>
      </c>
      <c r="E202" s="70">
        <v>205</v>
      </c>
      <c r="F202" t="s">
        <v>658</v>
      </c>
      <c r="G202" t="s">
        <v>592</v>
      </c>
      <c r="H202" t="s">
        <v>199</v>
      </c>
      <c r="I202" s="33">
        <v>225651</v>
      </c>
      <c r="J202" s="33">
        <v>48537.53</v>
      </c>
      <c r="K202" s="1">
        <v>0.21509999955683776</v>
      </c>
      <c r="L202" s="33">
        <v>-347332.38647885999</v>
      </c>
      <c r="M202" s="51">
        <v>4.0229999999999999E-5</v>
      </c>
      <c r="N202" s="51">
        <v>1.3910000000000001E-5</v>
      </c>
      <c r="O202" s="44">
        <v>2.6319999999999999E-5</v>
      </c>
      <c r="P202" s="33">
        <v>40385.832755579999</v>
      </c>
      <c r="Q202" s="33"/>
      <c r="R202" s="33">
        <v>19714.000740498002</v>
      </c>
      <c r="S202" s="33">
        <v>9297.10025847</v>
      </c>
      <c r="T202" s="33">
        <v>71510.051829942007</v>
      </c>
      <c r="U202" s="33">
        <v>0</v>
      </c>
      <c r="V202" s="33">
        <v>-8893.4549270400003</v>
      </c>
      <c r="W202" s="33">
        <v>-45123.789976469998</v>
      </c>
      <c r="X202" s="33"/>
      <c r="Y202" s="33">
        <v>-1649.359927386</v>
      </c>
      <c r="Z202" s="33">
        <v>41919.145208873997</v>
      </c>
      <c r="AA202" s="33">
        <v>3886.5414813840002</v>
      </c>
      <c r="AB202" s="33">
        <v>2347.5811705739998</v>
      </c>
      <c r="AC202" s="33">
        <v>0</v>
      </c>
      <c r="AD202" s="33">
        <v>0</v>
      </c>
      <c r="AE202" s="33"/>
      <c r="AF202" s="33">
        <v>503361.99219600001</v>
      </c>
      <c r="AG202" s="33">
        <v>216151.67467214999</v>
      </c>
      <c r="AH202" s="27"/>
      <c r="AI202" s="33">
        <v>-125737.87472792</v>
      </c>
      <c r="AJ202" s="33">
        <v>-237916.66878784</v>
      </c>
      <c r="AK202" s="33">
        <v>54628.983329490002</v>
      </c>
      <c r="AL202" s="33">
        <v>2088.4363347600001</v>
      </c>
      <c r="AM202" s="28"/>
      <c r="AN202" s="28"/>
      <c r="AO202" s="28"/>
      <c r="AP202" s="28"/>
      <c r="AQ202" s="28"/>
      <c r="AR202" s="33"/>
      <c r="AS202" s="33"/>
      <c r="AT202" s="28"/>
      <c r="AU202" s="28"/>
      <c r="AV202" s="28"/>
      <c r="AW202" s="12"/>
      <c r="AX202" s="28"/>
    </row>
    <row r="203" spans="1:50" ht="12.75" x14ac:dyDescent="0.2">
      <c r="A203" s="27">
        <v>218</v>
      </c>
      <c r="B203" s="70" t="s">
        <v>117</v>
      </c>
      <c r="C203" s="70">
        <v>326</v>
      </c>
      <c r="D203" s="70" t="s">
        <v>185</v>
      </c>
      <c r="E203" s="70">
        <v>205</v>
      </c>
      <c r="F203" t="s">
        <v>186</v>
      </c>
      <c r="G203" t="s">
        <v>198</v>
      </c>
      <c r="H203" t="s">
        <v>199</v>
      </c>
      <c r="I203" s="33">
        <v>1584076.43</v>
      </c>
      <c r="J203" s="33">
        <v>333914.93</v>
      </c>
      <c r="K203" s="1">
        <v>0.21079470893964378</v>
      </c>
      <c r="L203" s="33">
        <v>-2389626.0981759601</v>
      </c>
      <c r="M203" s="51">
        <v>2.7678000000000002E-4</v>
      </c>
      <c r="N203" s="51">
        <v>3.1022999999999999E-4</v>
      </c>
      <c r="O203" s="44">
        <v>-3.3449999999999973E-5</v>
      </c>
      <c r="P203" s="33">
        <v>277852.12006188004</v>
      </c>
      <c r="Q203" s="33"/>
      <c r="R203" s="33">
        <v>135631.14901702802</v>
      </c>
      <c r="S203" s="33">
        <v>63963.495141420004</v>
      </c>
      <c r="T203" s="33">
        <v>491984.89051681204</v>
      </c>
      <c r="U203" s="33">
        <v>0</v>
      </c>
      <c r="V203" s="33">
        <v>-61186.439341440004</v>
      </c>
      <c r="W203" s="33">
        <v>-310448.98308942001</v>
      </c>
      <c r="X203" s="33"/>
      <c r="Y203" s="33">
        <v>-11347.497904596001</v>
      </c>
      <c r="Z203" s="33">
        <v>288401.21826776402</v>
      </c>
      <c r="AA203" s="33">
        <v>26739.173532624005</v>
      </c>
      <c r="AB203" s="33">
        <v>16151.218403964</v>
      </c>
      <c r="AC203" s="33">
        <v>0</v>
      </c>
      <c r="AD203" s="33">
        <v>0</v>
      </c>
      <c r="AE203" s="33"/>
      <c r="AF203" s="33">
        <v>3463100.477256</v>
      </c>
      <c r="AG203" s="33">
        <v>1487110.6267899</v>
      </c>
      <c r="AH203" s="27"/>
      <c r="AI203" s="33">
        <v>-2804289.06375576</v>
      </c>
      <c r="AJ203" s="33">
        <v>302367.49889639975</v>
      </c>
      <c r="AK203" s="33">
        <v>375844.14630714001</v>
      </c>
      <c r="AL203" s="33">
        <v>14368.317393360001</v>
      </c>
      <c r="AM203" s="28"/>
      <c r="AN203" s="28"/>
      <c r="AO203" s="28"/>
      <c r="AP203" s="28"/>
      <c r="AQ203" s="28"/>
      <c r="AR203" s="33"/>
      <c r="AS203" s="33"/>
      <c r="AT203" s="28"/>
      <c r="AU203" s="28"/>
      <c r="AV203" s="28"/>
      <c r="AW203" s="12"/>
      <c r="AX203" s="28"/>
    </row>
    <row r="204" spans="1:50" ht="12.75" x14ac:dyDescent="0.2">
      <c r="A204" s="27">
        <v>219</v>
      </c>
      <c r="B204" s="70" t="s">
        <v>7</v>
      </c>
      <c r="C204" s="70">
        <v>330</v>
      </c>
      <c r="D204" s="70" t="s">
        <v>187</v>
      </c>
      <c r="E204" s="70">
        <v>205</v>
      </c>
      <c r="F204" t="s">
        <v>188</v>
      </c>
      <c r="G204" t="s">
        <v>198</v>
      </c>
      <c r="H204" t="s">
        <v>199</v>
      </c>
      <c r="I204" s="33">
        <v>780318.30999999994</v>
      </c>
      <c r="J204" s="33">
        <v>162569.38999999998</v>
      </c>
      <c r="K204" s="1">
        <v>0.20833727456683671</v>
      </c>
      <c r="L204" s="33">
        <v>-1163472.8412103201</v>
      </c>
      <c r="M204" s="51">
        <v>1.3476000000000002E-4</v>
      </c>
      <c r="N204" s="51">
        <v>2.3037000000000001E-4</v>
      </c>
      <c r="O204" s="44">
        <v>-9.5609999999999988E-5</v>
      </c>
      <c r="P204" s="33">
        <v>135281.99905896001</v>
      </c>
      <c r="Q204" s="33"/>
      <c r="R204" s="33">
        <v>66036.757141176015</v>
      </c>
      <c r="S204" s="33">
        <v>31142.859329640003</v>
      </c>
      <c r="T204" s="33">
        <v>239540.00956010405</v>
      </c>
      <c r="U204" s="33">
        <v>0</v>
      </c>
      <c r="V204" s="33">
        <v>-29790.752820480004</v>
      </c>
      <c r="W204" s="33">
        <v>-151152.91914564001</v>
      </c>
      <c r="X204" s="33"/>
      <c r="Y204" s="33">
        <v>-5524.9252750320011</v>
      </c>
      <c r="Z204" s="33">
        <v>140418.19558408801</v>
      </c>
      <c r="AA204" s="33">
        <v>13018.899578208004</v>
      </c>
      <c r="AB204" s="33">
        <v>7863.7842044880008</v>
      </c>
      <c r="AC204" s="33">
        <v>0</v>
      </c>
      <c r="AD204" s="33">
        <v>0</v>
      </c>
      <c r="AE204" s="33"/>
      <c r="AF204" s="33">
        <v>1686131.2967520002</v>
      </c>
      <c r="AG204" s="33">
        <v>724051.69472580007</v>
      </c>
      <c r="AH204" s="27"/>
      <c r="AI204" s="33">
        <v>-2082403.6089914402</v>
      </c>
      <c r="AJ204" s="33">
        <v>864255.80177831987</v>
      </c>
      <c r="AK204" s="33">
        <v>182992.83602988001</v>
      </c>
      <c r="AL204" s="33">
        <v>6995.7166411200005</v>
      </c>
      <c r="AM204" s="28"/>
      <c r="AN204" s="28"/>
      <c r="AO204" s="28"/>
      <c r="AP204" s="28"/>
      <c r="AQ204" s="28"/>
      <c r="AR204" s="33"/>
      <c r="AS204" s="33"/>
      <c r="AT204" s="28"/>
      <c r="AU204" s="28"/>
      <c r="AV204" s="28"/>
      <c r="AW204" s="12"/>
      <c r="AX204" s="28"/>
    </row>
    <row r="205" spans="1:50" ht="12.75" x14ac:dyDescent="0.2">
      <c r="A205" s="27">
        <v>220</v>
      </c>
      <c r="B205" s="70" t="s">
        <v>118</v>
      </c>
      <c r="C205" s="70">
        <v>340</v>
      </c>
      <c r="D205" s="70" t="s">
        <v>144</v>
      </c>
      <c r="E205" s="70">
        <v>305</v>
      </c>
      <c r="F205" t="s">
        <v>383</v>
      </c>
      <c r="G205" t="s">
        <v>198</v>
      </c>
      <c r="H205" t="s">
        <v>199</v>
      </c>
      <c r="I205" s="33">
        <v>1169533.06</v>
      </c>
      <c r="J205" s="33">
        <v>251566.56</v>
      </c>
      <c r="K205" s="1">
        <v>0.21509999896881921</v>
      </c>
      <c r="L205" s="33">
        <v>-1800292.05141864</v>
      </c>
      <c r="M205" s="51">
        <v>2.0851999999999999E-4</v>
      </c>
      <c r="N205" s="51">
        <v>2.0944E-4</v>
      </c>
      <c r="O205" s="44">
        <v>-9.2000000000001152E-7</v>
      </c>
      <c r="P205" s="33">
        <v>209327.71181191999</v>
      </c>
      <c r="Q205" s="33"/>
      <c r="R205" s="33">
        <v>102181.54199375201</v>
      </c>
      <c r="S205" s="33">
        <v>48188.69863028</v>
      </c>
      <c r="T205" s="33">
        <v>370650.65890080802</v>
      </c>
      <c r="U205" s="33">
        <v>0</v>
      </c>
      <c r="V205" s="33">
        <v>-46096.525512959997</v>
      </c>
      <c r="W205" s="33">
        <v>-233885.47566227999</v>
      </c>
      <c r="X205" s="33"/>
      <c r="Y205" s="33">
        <v>-8548.9567998639995</v>
      </c>
      <c r="Z205" s="33">
        <v>217275.17173637598</v>
      </c>
      <c r="AA205" s="33">
        <v>20144.708667616</v>
      </c>
      <c r="AB205" s="33">
        <v>12167.974787175999</v>
      </c>
      <c r="AC205" s="33">
        <v>0</v>
      </c>
      <c r="AD205" s="33">
        <v>0</v>
      </c>
      <c r="AE205" s="33"/>
      <c r="AF205" s="33">
        <v>2609024.176304</v>
      </c>
      <c r="AG205" s="33">
        <v>1120356.6294465999</v>
      </c>
      <c r="AH205" s="27"/>
      <c r="AI205" s="33">
        <v>-1893209.2367372799</v>
      </c>
      <c r="AJ205" s="33">
        <v>8316.2361430401033</v>
      </c>
      <c r="AK205" s="33">
        <v>283152.76171676</v>
      </c>
      <c r="AL205" s="33">
        <v>10824.776150239999</v>
      </c>
      <c r="AM205" s="28"/>
      <c r="AN205" s="28"/>
      <c r="AO205" s="28"/>
      <c r="AP205" s="28"/>
      <c r="AQ205" s="28"/>
      <c r="AR205" s="33"/>
      <c r="AS205" s="33"/>
      <c r="AT205" s="28"/>
      <c r="AU205" s="28"/>
      <c r="AV205" s="28"/>
      <c r="AW205" s="12"/>
      <c r="AX205" s="28"/>
    </row>
    <row r="206" spans="1:50" ht="12.75" x14ac:dyDescent="0.2">
      <c r="A206" s="27">
        <v>221</v>
      </c>
      <c r="B206" s="70" t="s">
        <v>119</v>
      </c>
      <c r="C206" s="70">
        <v>360</v>
      </c>
      <c r="D206" s="70" t="s">
        <v>145</v>
      </c>
      <c r="E206" s="70">
        <v>138</v>
      </c>
      <c r="F206" t="s">
        <v>384</v>
      </c>
      <c r="G206" t="s">
        <v>198</v>
      </c>
      <c r="H206" t="s">
        <v>199</v>
      </c>
      <c r="I206" s="33">
        <v>876083.59</v>
      </c>
      <c r="J206" s="33">
        <v>184567.55</v>
      </c>
      <c r="K206" s="1">
        <v>0.21067344726774301</v>
      </c>
      <c r="L206" s="33">
        <v>-1320864.5738851801</v>
      </c>
      <c r="M206" s="51">
        <v>1.5299000000000001E-4</v>
      </c>
      <c r="N206" s="51">
        <v>1.5797000000000001E-4</v>
      </c>
      <c r="O206" s="44">
        <v>-4.9799999999999964E-6</v>
      </c>
      <c r="P206" s="33">
        <v>153582.61380254</v>
      </c>
      <c r="Q206" s="33"/>
      <c r="R206" s="33">
        <v>74970.046564474003</v>
      </c>
      <c r="S206" s="33">
        <v>35355.788430110006</v>
      </c>
      <c r="T206" s="33">
        <v>271944.39049124601</v>
      </c>
      <c r="U206" s="33">
        <v>0</v>
      </c>
      <c r="V206" s="33">
        <v>-33820.772291519999</v>
      </c>
      <c r="W206" s="33">
        <v>-171600.51276411003</v>
      </c>
      <c r="X206" s="33"/>
      <c r="Y206" s="33">
        <v>-6272.3235220180013</v>
      </c>
      <c r="Z206" s="33">
        <v>159413.62230936199</v>
      </c>
      <c r="AA206" s="33">
        <v>14780.064161992002</v>
      </c>
      <c r="AB206" s="33">
        <v>8927.577511462001</v>
      </c>
      <c r="AC206" s="33">
        <v>0</v>
      </c>
      <c r="AD206" s="33">
        <v>0</v>
      </c>
      <c r="AE206" s="33"/>
      <c r="AF206" s="33">
        <v>1914226.9745480001</v>
      </c>
      <c r="AG206" s="33">
        <v>821999.61988795002</v>
      </c>
      <c r="AH206" s="27"/>
      <c r="AI206" s="33">
        <v>-1427951.9820826401</v>
      </c>
      <c r="AJ206" s="33">
        <v>45016.147817759964</v>
      </c>
      <c r="AK206" s="33">
        <v>207747.65497337002</v>
      </c>
      <c r="AL206" s="33">
        <v>7942.0799118800005</v>
      </c>
      <c r="AM206" s="28"/>
      <c r="AN206" s="28"/>
      <c r="AO206" s="28"/>
      <c r="AP206" s="28"/>
      <c r="AQ206" s="28"/>
      <c r="AR206" s="33"/>
      <c r="AS206" s="33"/>
      <c r="AT206" s="28"/>
      <c r="AU206" s="28"/>
      <c r="AV206" s="28"/>
      <c r="AW206" s="12"/>
      <c r="AX206" s="28"/>
    </row>
    <row r="207" spans="1:50" ht="12.75" x14ac:dyDescent="0.2">
      <c r="A207" s="27">
        <v>222</v>
      </c>
      <c r="B207" s="70" t="s">
        <v>120</v>
      </c>
      <c r="C207" s="70">
        <v>400</v>
      </c>
      <c r="D207" s="70" t="s">
        <v>398</v>
      </c>
      <c r="E207" s="70">
        <v>140</v>
      </c>
      <c r="F207" t="s">
        <v>399</v>
      </c>
      <c r="G207" t="s">
        <v>198</v>
      </c>
      <c r="H207" t="s">
        <v>199</v>
      </c>
      <c r="I207" s="33">
        <v>629593.11</v>
      </c>
      <c r="J207" s="33">
        <v>135425.48000000001</v>
      </c>
      <c r="K207" s="1">
        <v>0.21510000323859962</v>
      </c>
      <c r="L207" s="33">
        <v>-969129.0177045</v>
      </c>
      <c r="M207" s="51">
        <v>1.1225E-4</v>
      </c>
      <c r="N207" s="51">
        <v>1.0508E-4</v>
      </c>
      <c r="O207" s="44">
        <v>7.1700000000000008E-6</v>
      </c>
      <c r="P207" s="33">
        <v>112684.8055385</v>
      </c>
      <c r="Q207" s="33"/>
      <c r="R207" s="33">
        <v>55006.129334350007</v>
      </c>
      <c r="S207" s="33">
        <v>25940.82784025</v>
      </c>
      <c r="T207" s="33">
        <v>199527.79810865002</v>
      </c>
      <c r="U207" s="33">
        <v>0</v>
      </c>
      <c r="V207" s="33">
        <v>-24814.574088000001</v>
      </c>
      <c r="W207" s="33">
        <v>-125904.68369025001</v>
      </c>
      <c r="X207" s="33"/>
      <c r="Y207" s="33">
        <v>-4602.0544829500004</v>
      </c>
      <c r="Z207" s="33">
        <v>116963.06362654999</v>
      </c>
      <c r="AA207" s="33">
        <v>10844.252579800002</v>
      </c>
      <c r="AB207" s="33">
        <v>6550.2358040500003</v>
      </c>
      <c r="AC207" s="33">
        <v>0</v>
      </c>
      <c r="AD207" s="33">
        <v>0</v>
      </c>
      <c r="AE207" s="33"/>
      <c r="AF207" s="33">
        <v>1404483.8087000002</v>
      </c>
      <c r="AG207" s="33">
        <v>603107.76738625008</v>
      </c>
      <c r="AH207" s="27"/>
      <c r="AI207" s="33">
        <v>-949858.79772896005</v>
      </c>
      <c r="AJ207" s="33">
        <v>-64812.405593040006</v>
      </c>
      <c r="AK207" s="33">
        <v>152426.13419675</v>
      </c>
      <c r="AL207" s="33">
        <v>5827.1682470000005</v>
      </c>
      <c r="AM207" s="28"/>
      <c r="AN207" s="28"/>
      <c r="AO207" s="28"/>
      <c r="AP207" s="28"/>
      <c r="AQ207" s="28"/>
      <c r="AR207" s="33"/>
      <c r="AS207" s="33"/>
      <c r="AT207" s="28"/>
      <c r="AU207" s="28"/>
      <c r="AV207" s="28"/>
      <c r="AW207" s="12"/>
      <c r="AX207" s="28"/>
    </row>
    <row r="208" spans="1:50" ht="12.75" x14ac:dyDescent="0.2">
      <c r="A208" s="27">
        <v>223</v>
      </c>
      <c r="B208" s="70" t="s">
        <v>121</v>
      </c>
      <c r="C208" s="70">
        <v>402</v>
      </c>
      <c r="D208" s="70" t="s">
        <v>158</v>
      </c>
      <c r="E208" s="70">
        <v>140</v>
      </c>
      <c r="F208" t="s">
        <v>159</v>
      </c>
      <c r="G208" t="s">
        <v>198</v>
      </c>
      <c r="H208" t="s">
        <v>199</v>
      </c>
      <c r="I208" s="33">
        <v>836518</v>
      </c>
      <c r="J208" s="33">
        <v>179935.02</v>
      </c>
      <c r="K208" s="1">
        <v>0.21509999784822323</v>
      </c>
      <c r="L208" s="33">
        <v>-1287711.2961303</v>
      </c>
      <c r="M208" s="51">
        <v>1.4914999999999999E-4</v>
      </c>
      <c r="N208" s="51">
        <v>1.3957999999999999E-4</v>
      </c>
      <c r="O208" s="44">
        <v>9.5700000000000049E-6</v>
      </c>
      <c r="P208" s="33">
        <v>149727.7393859</v>
      </c>
      <c r="Q208" s="33"/>
      <c r="R208" s="33">
        <v>73088.322407290005</v>
      </c>
      <c r="S208" s="33">
        <v>34468.369464349998</v>
      </c>
      <c r="T208" s="33">
        <v>265118.67338891001</v>
      </c>
      <c r="U208" s="33">
        <v>0</v>
      </c>
      <c r="V208" s="33">
        <v>-32971.881739199998</v>
      </c>
      <c r="W208" s="33">
        <v>-167293.39485434999</v>
      </c>
      <c r="X208" s="33"/>
      <c r="Y208" s="33">
        <v>-6114.8902105300003</v>
      </c>
      <c r="Z208" s="33">
        <v>155412.39144676999</v>
      </c>
      <c r="AA208" s="33">
        <v>14409.08928532</v>
      </c>
      <c r="AB208" s="33">
        <v>8703.4981752699987</v>
      </c>
      <c r="AC208" s="33">
        <v>0</v>
      </c>
      <c r="AD208" s="33">
        <v>0</v>
      </c>
      <c r="AE208" s="33"/>
      <c r="AF208" s="33">
        <v>1866180.49058</v>
      </c>
      <c r="AG208" s="33">
        <v>801367.69270074996</v>
      </c>
      <c r="AH208" s="27"/>
      <c r="AI208" s="33">
        <v>-1261717.6530929599</v>
      </c>
      <c r="AJ208" s="33">
        <v>-86506.934661840045</v>
      </c>
      <c r="AK208" s="33">
        <v>202533.25537144998</v>
      </c>
      <c r="AL208" s="33">
        <v>7742.7362497999993</v>
      </c>
      <c r="AM208" s="28"/>
      <c r="AN208" s="28"/>
      <c r="AO208" s="28"/>
      <c r="AP208" s="28"/>
      <c r="AQ208" s="28"/>
      <c r="AR208" s="33"/>
      <c r="AS208" s="33"/>
      <c r="AT208" s="28"/>
      <c r="AU208" s="28"/>
      <c r="AV208" s="28"/>
      <c r="AW208" s="12"/>
      <c r="AX208" s="28"/>
    </row>
    <row r="209" spans="1:50" ht="12.75" x14ac:dyDescent="0.2">
      <c r="A209" s="27">
        <v>224</v>
      </c>
      <c r="B209" s="70" t="s">
        <v>6</v>
      </c>
      <c r="C209" s="70">
        <v>403</v>
      </c>
      <c r="D209" s="70" t="s">
        <v>142</v>
      </c>
      <c r="E209" s="70">
        <v>296</v>
      </c>
      <c r="F209" t="s">
        <v>385</v>
      </c>
      <c r="G209" t="s">
        <v>198</v>
      </c>
      <c r="H209" t="s">
        <v>199</v>
      </c>
      <c r="I209" s="33">
        <v>4442793.1900000004</v>
      </c>
      <c r="J209" s="33">
        <v>955644.82</v>
      </c>
      <c r="K209" s="1">
        <v>0.21510000108737898</v>
      </c>
      <c r="L209" s="33">
        <v>-6838899.5768738398</v>
      </c>
      <c r="M209" s="51">
        <v>7.9212E-4</v>
      </c>
      <c r="N209" s="51">
        <v>6.8555999999999999E-4</v>
      </c>
      <c r="O209" s="44">
        <v>1.0656000000000001E-4</v>
      </c>
      <c r="P209" s="33">
        <v>795188.31325751997</v>
      </c>
      <c r="Q209" s="33"/>
      <c r="R209" s="33">
        <v>388164.41129911202</v>
      </c>
      <c r="S209" s="33">
        <v>183057.89353068001</v>
      </c>
      <c r="T209" s="33">
        <v>1408017.4560162481</v>
      </c>
      <c r="U209" s="33">
        <v>0</v>
      </c>
      <c r="V209" s="33">
        <v>-175110.20424575999</v>
      </c>
      <c r="W209" s="33">
        <v>-888477.66632267996</v>
      </c>
      <c r="X209" s="33"/>
      <c r="Y209" s="33">
        <v>-32475.540285384002</v>
      </c>
      <c r="Z209" s="33">
        <v>825378.90387405595</v>
      </c>
      <c r="AA209" s="33">
        <v>76525.161278496016</v>
      </c>
      <c r="AB209" s="33">
        <v>46223.365568855996</v>
      </c>
      <c r="AC209" s="33">
        <v>0</v>
      </c>
      <c r="AD209" s="33">
        <v>0</v>
      </c>
      <c r="AE209" s="33"/>
      <c r="AF209" s="33">
        <v>9911088.7710239999</v>
      </c>
      <c r="AG209" s="33">
        <v>4255979.7300845999</v>
      </c>
      <c r="AH209" s="27"/>
      <c r="AI209" s="33">
        <v>-6197042.2285027197</v>
      </c>
      <c r="AJ209" s="33">
        <v>-963237.09065472009</v>
      </c>
      <c r="AK209" s="33">
        <v>1075632.86788356</v>
      </c>
      <c r="AL209" s="33">
        <v>41120.859793440002</v>
      </c>
      <c r="AM209" s="28"/>
      <c r="AN209" s="28"/>
      <c r="AO209" s="28"/>
      <c r="AP209" s="28"/>
      <c r="AQ209" s="28"/>
      <c r="AR209" s="33"/>
      <c r="AS209" s="33"/>
      <c r="AT209" s="28"/>
      <c r="AU209" s="28"/>
      <c r="AV209" s="28"/>
      <c r="AW209" s="12"/>
      <c r="AX209" s="28"/>
    </row>
    <row r="210" spans="1:50" ht="12.75" x14ac:dyDescent="0.2">
      <c r="A210" s="27">
        <v>225</v>
      </c>
      <c r="B210" s="70" t="s">
        <v>122</v>
      </c>
      <c r="C210" s="70">
        <v>405</v>
      </c>
      <c r="D210" s="70" t="s">
        <v>160</v>
      </c>
      <c r="E210" s="70">
        <v>140</v>
      </c>
      <c r="F210" t="s">
        <v>161</v>
      </c>
      <c r="G210" t="s">
        <v>198</v>
      </c>
      <c r="H210" t="s">
        <v>199</v>
      </c>
      <c r="I210" s="33">
        <v>318047.94</v>
      </c>
      <c r="J210" s="33">
        <v>68412.11</v>
      </c>
      <c r="K210" s="1">
        <v>0.21509999404492292</v>
      </c>
      <c r="L210" s="33">
        <v>-489615.20351021999</v>
      </c>
      <c r="M210" s="51">
        <v>5.6709999999999997E-5</v>
      </c>
      <c r="N210" s="51">
        <v>3.9959999999999997E-5</v>
      </c>
      <c r="O210" s="44">
        <v>1.6750000000000001E-5</v>
      </c>
      <c r="P210" s="33">
        <v>56929.668793659999</v>
      </c>
      <c r="Q210" s="33"/>
      <c r="R210" s="33">
        <v>27789.733581746001</v>
      </c>
      <c r="S210" s="33">
        <v>13105.60665319</v>
      </c>
      <c r="T210" s="33">
        <v>100803.754394134</v>
      </c>
      <c r="U210" s="33">
        <v>0</v>
      </c>
      <c r="V210" s="33">
        <v>-12536.610214079999</v>
      </c>
      <c r="W210" s="33">
        <v>-63608.504339189996</v>
      </c>
      <c r="X210" s="33"/>
      <c r="Y210" s="33">
        <v>-2325.011222522</v>
      </c>
      <c r="Z210" s="33">
        <v>59091.094327497995</v>
      </c>
      <c r="AA210" s="33">
        <v>5478.6419937680002</v>
      </c>
      <c r="AB210" s="33">
        <v>3309.2549883979996</v>
      </c>
      <c r="AC210" s="33">
        <v>0</v>
      </c>
      <c r="AD210" s="33">
        <v>0</v>
      </c>
      <c r="AE210" s="33"/>
      <c r="AF210" s="33">
        <v>709561.48589200003</v>
      </c>
      <c r="AG210" s="33">
        <v>304697.02885055001</v>
      </c>
      <c r="AH210" s="27"/>
      <c r="AI210" s="33">
        <v>-361213.90899551997</v>
      </c>
      <c r="AJ210" s="33">
        <v>-151409.734126</v>
      </c>
      <c r="AK210" s="33">
        <v>77007.448287730003</v>
      </c>
      <c r="AL210" s="33">
        <v>2943.9528845199998</v>
      </c>
      <c r="AM210" s="28"/>
      <c r="AN210" s="28"/>
      <c r="AO210" s="28"/>
      <c r="AP210" s="28"/>
      <c r="AQ210" s="28"/>
      <c r="AR210" s="33"/>
      <c r="AS210" s="33"/>
      <c r="AT210" s="28"/>
      <c r="AU210" s="28"/>
      <c r="AV210" s="28"/>
      <c r="AW210" s="12"/>
      <c r="AX210" s="28"/>
    </row>
    <row r="211" spans="1:50" ht="12.75" x14ac:dyDescent="0.2">
      <c r="A211" s="27">
        <v>226</v>
      </c>
      <c r="B211" s="70" t="s">
        <v>123</v>
      </c>
      <c r="C211" s="70">
        <v>406</v>
      </c>
      <c r="D211" s="70" t="s">
        <v>162</v>
      </c>
      <c r="E211" s="70">
        <v>140</v>
      </c>
      <c r="F211" t="s">
        <v>163</v>
      </c>
      <c r="G211" t="s">
        <v>198</v>
      </c>
      <c r="H211" t="s">
        <v>199</v>
      </c>
      <c r="I211" s="33">
        <v>390575</v>
      </c>
      <c r="J211" s="33">
        <v>84012.68</v>
      </c>
      <c r="K211" s="1">
        <v>0.21509999359918067</v>
      </c>
      <c r="L211" s="33">
        <v>-601248.50595048</v>
      </c>
      <c r="M211" s="51">
        <v>6.9640000000000004E-5</v>
      </c>
      <c r="N211" s="51">
        <v>8.454E-5</v>
      </c>
      <c r="O211" s="44">
        <v>-1.4899999999999996E-5</v>
      </c>
      <c r="P211" s="33">
        <v>69909.75374344</v>
      </c>
      <c r="Q211" s="33"/>
      <c r="R211" s="33">
        <v>34125.851642264002</v>
      </c>
      <c r="S211" s="33">
        <v>16093.712701960001</v>
      </c>
      <c r="T211" s="33">
        <v>123787.22369965601</v>
      </c>
      <c r="U211" s="33">
        <v>0</v>
      </c>
      <c r="V211" s="33">
        <v>-15394.983870720002</v>
      </c>
      <c r="W211" s="33">
        <v>-78111.377925959998</v>
      </c>
      <c r="X211" s="33"/>
      <c r="Y211" s="33">
        <v>-2855.1187010480003</v>
      </c>
      <c r="Z211" s="33">
        <v>72563.988872632006</v>
      </c>
      <c r="AA211" s="33">
        <v>6727.7839613120013</v>
      </c>
      <c r="AB211" s="33">
        <v>4063.7721282319999</v>
      </c>
      <c r="AC211" s="33">
        <v>0</v>
      </c>
      <c r="AD211" s="33">
        <v>0</v>
      </c>
      <c r="AE211" s="33"/>
      <c r="AF211" s="33">
        <v>871343.0061280001</v>
      </c>
      <c r="AG211" s="33">
        <v>374168.59617620002</v>
      </c>
      <c r="AH211" s="27"/>
      <c r="AI211" s="33">
        <v>-764189.78644847998</v>
      </c>
      <c r="AJ211" s="33">
        <v>134686.86796879995</v>
      </c>
      <c r="AK211" s="33">
        <v>94565.309447320004</v>
      </c>
      <c r="AL211" s="33">
        <v>3615.18037168</v>
      </c>
      <c r="AM211" s="28"/>
      <c r="AN211" s="28"/>
      <c r="AO211" s="28"/>
      <c r="AP211" s="28"/>
      <c r="AQ211" s="28"/>
      <c r="AR211" s="33"/>
      <c r="AS211" s="33"/>
      <c r="AT211" s="28"/>
      <c r="AU211" s="28"/>
      <c r="AV211" s="28"/>
      <c r="AW211" s="12"/>
      <c r="AX211" s="28"/>
    </row>
    <row r="212" spans="1:50" ht="12.75" x14ac:dyDescent="0.2">
      <c r="A212" s="27">
        <v>227</v>
      </c>
      <c r="B212" s="70" t="s">
        <v>619</v>
      </c>
      <c r="C212" s="70">
        <v>408</v>
      </c>
      <c r="D212" s="70" t="s">
        <v>676</v>
      </c>
      <c r="E212" s="70">
        <v>140</v>
      </c>
      <c r="F212" t="s">
        <v>677</v>
      </c>
      <c r="G212" t="s">
        <v>592</v>
      </c>
      <c r="H212">
        <v>0</v>
      </c>
      <c r="I212" s="33">
        <v>313112.63</v>
      </c>
      <c r="J212" s="33">
        <v>67350.53</v>
      </c>
      <c r="K212" s="1">
        <v>0.2151000104978199</v>
      </c>
      <c r="L212" s="33">
        <v>-482017.57735805999</v>
      </c>
      <c r="M212" s="51">
        <v>5.5829999999999999E-5</v>
      </c>
      <c r="N212" s="51">
        <v>1.6200000000000001E-5</v>
      </c>
      <c r="O212" s="44">
        <v>3.9629999999999998E-5</v>
      </c>
      <c r="P212" s="33">
        <v>56046.260073179998</v>
      </c>
      <c r="Q212" s="33"/>
      <c r="R212" s="33">
        <v>27358.505129058001</v>
      </c>
      <c r="S212" s="33">
        <v>12902.23980687</v>
      </c>
      <c r="T212" s="33">
        <v>99239.527558182002</v>
      </c>
      <c r="U212" s="33">
        <v>0</v>
      </c>
      <c r="V212" s="33">
        <v>-12342.07279584</v>
      </c>
      <c r="W212" s="33">
        <v>-62621.456484869996</v>
      </c>
      <c r="X212" s="33"/>
      <c r="Y212" s="33">
        <v>-2288.9327553060002</v>
      </c>
      <c r="Z212" s="33">
        <v>58174.145588153995</v>
      </c>
      <c r="AA212" s="33">
        <v>5393.6269178640005</v>
      </c>
      <c r="AB212" s="33">
        <v>3257.9034738539999</v>
      </c>
      <c r="AC212" s="33">
        <v>0</v>
      </c>
      <c r="AD212" s="33">
        <v>0</v>
      </c>
      <c r="AE212" s="33"/>
      <c r="AF212" s="33">
        <v>698550.83331599995</v>
      </c>
      <c r="AG212" s="33">
        <v>299968.87887015002</v>
      </c>
      <c r="AH212" s="27"/>
      <c r="AI212" s="33">
        <v>-146438.0712144</v>
      </c>
      <c r="AJ212" s="33">
        <v>-358230.91124856001</v>
      </c>
      <c r="AK212" s="33">
        <v>75812.481712289999</v>
      </c>
      <c r="AL212" s="33">
        <v>2898.2699619599998</v>
      </c>
      <c r="AM212" s="28"/>
      <c r="AN212" s="28"/>
      <c r="AO212" s="28"/>
      <c r="AP212" s="28"/>
      <c r="AQ212" s="28"/>
      <c r="AR212" s="33"/>
      <c r="AS212" s="33"/>
      <c r="AT212" s="28"/>
      <c r="AU212" s="28"/>
      <c r="AV212" s="28"/>
      <c r="AW212" s="12"/>
      <c r="AX212" s="28"/>
    </row>
    <row r="213" spans="1:50" ht="12.75" x14ac:dyDescent="0.2">
      <c r="A213" s="27">
        <v>228</v>
      </c>
      <c r="B213" s="70" t="s">
        <v>124</v>
      </c>
      <c r="C213" s="70">
        <v>409</v>
      </c>
      <c r="D213" s="70" t="s">
        <v>164</v>
      </c>
      <c r="E213" s="70">
        <v>140</v>
      </c>
      <c r="F213" t="s">
        <v>165</v>
      </c>
      <c r="G213" t="s">
        <v>198</v>
      </c>
      <c r="H213" t="s">
        <v>199</v>
      </c>
      <c r="I213" s="33">
        <v>362548</v>
      </c>
      <c r="J213" s="33">
        <v>77984.070000000007</v>
      </c>
      <c r="K213" s="1">
        <v>0.21509998676037381</v>
      </c>
      <c r="L213" s="33">
        <v>-558080.17554048006</v>
      </c>
      <c r="M213" s="51">
        <v>6.4640000000000005E-5</v>
      </c>
      <c r="N213" s="51">
        <v>6.1500000000000004E-5</v>
      </c>
      <c r="O213" s="44">
        <v>3.1400000000000004E-6</v>
      </c>
      <c r="P213" s="33">
        <v>64890.386013440002</v>
      </c>
      <c r="Q213" s="33"/>
      <c r="R213" s="33">
        <v>31675.689979264003</v>
      </c>
      <c r="S213" s="33">
        <v>14938.219256960001</v>
      </c>
      <c r="T213" s="33">
        <v>114899.57122265601</v>
      </c>
      <c r="U213" s="33">
        <v>0</v>
      </c>
      <c r="V213" s="33">
        <v>-14289.657630720001</v>
      </c>
      <c r="W213" s="33">
        <v>-72503.151480960005</v>
      </c>
      <c r="X213" s="33"/>
      <c r="Y213" s="33">
        <v>-2650.1274100480005</v>
      </c>
      <c r="Z213" s="33">
        <v>67354.052853632005</v>
      </c>
      <c r="AA213" s="33">
        <v>6244.7437573120014</v>
      </c>
      <c r="AB213" s="33">
        <v>3772.0021592319999</v>
      </c>
      <c r="AC213" s="33">
        <v>0</v>
      </c>
      <c r="AD213" s="33">
        <v>0</v>
      </c>
      <c r="AE213" s="33"/>
      <c r="AF213" s="33">
        <v>808782.48012800002</v>
      </c>
      <c r="AG213" s="33">
        <v>347304.10765120003</v>
      </c>
      <c r="AH213" s="27"/>
      <c r="AI213" s="33">
        <v>-555922.30738800007</v>
      </c>
      <c r="AJ213" s="33">
        <v>-28383.675531680004</v>
      </c>
      <c r="AK213" s="33">
        <v>87775.726632320002</v>
      </c>
      <c r="AL213" s="33">
        <v>3355.6183116800003</v>
      </c>
      <c r="AM213" s="28"/>
      <c r="AN213" s="28"/>
      <c r="AO213" s="28"/>
      <c r="AP213" s="28"/>
      <c r="AQ213" s="28"/>
      <c r="AR213" s="33"/>
      <c r="AS213" s="33"/>
      <c r="AT213" s="28"/>
      <c r="AU213" s="28"/>
      <c r="AV213" s="28"/>
      <c r="AW213" s="12"/>
      <c r="AX213" s="28"/>
    </row>
    <row r="214" spans="1:50" ht="12.75" x14ac:dyDescent="0.2">
      <c r="A214" s="27">
        <v>229</v>
      </c>
      <c r="B214" s="70" t="s">
        <v>125</v>
      </c>
      <c r="C214" s="70">
        <v>413</v>
      </c>
      <c r="D214" s="70" t="s">
        <v>166</v>
      </c>
      <c r="E214" s="70">
        <v>140</v>
      </c>
      <c r="F214" t="s">
        <v>167</v>
      </c>
      <c r="G214" t="s">
        <v>198</v>
      </c>
      <c r="H214" t="s">
        <v>199</v>
      </c>
      <c r="I214" s="33">
        <v>459107.83</v>
      </c>
      <c r="J214" s="33">
        <v>98754.09</v>
      </c>
      <c r="K214" s="1">
        <v>0.21509999077994377</v>
      </c>
      <c r="L214" s="33">
        <v>-706751.90547252004</v>
      </c>
      <c r="M214" s="51">
        <v>8.1860000000000006E-5</v>
      </c>
      <c r="N214" s="51">
        <v>6.6240000000000003E-5</v>
      </c>
      <c r="O214" s="44">
        <v>1.5620000000000003E-5</v>
      </c>
      <c r="P214" s="33">
        <v>82177.088475560013</v>
      </c>
      <c r="Q214" s="33"/>
      <c r="R214" s="33">
        <v>40114.046746636006</v>
      </c>
      <c r="S214" s="33">
        <v>18917.738681540002</v>
      </c>
      <c r="T214" s="33">
        <v>145508.64635344403</v>
      </c>
      <c r="U214" s="33">
        <v>0</v>
      </c>
      <c r="V214" s="33">
        <v>-18096.401201280001</v>
      </c>
      <c r="W214" s="33">
        <v>-91817.883357540006</v>
      </c>
      <c r="X214" s="33"/>
      <c r="Y214" s="33">
        <v>-3356.1174162520006</v>
      </c>
      <c r="Z214" s="33">
        <v>85297.072503068004</v>
      </c>
      <c r="AA214" s="33">
        <v>7908.3342198880018</v>
      </c>
      <c r="AB214" s="33">
        <v>4776.8579324680004</v>
      </c>
      <c r="AC214" s="33">
        <v>0</v>
      </c>
      <c r="AD214" s="33">
        <v>0</v>
      </c>
      <c r="AE214" s="33"/>
      <c r="AF214" s="33">
        <v>1024240.9316720001</v>
      </c>
      <c r="AG214" s="33">
        <v>439825.40613130003</v>
      </c>
      <c r="AH214" s="27"/>
      <c r="AI214" s="33">
        <v>-598769.00229888002</v>
      </c>
      <c r="AJ214" s="33">
        <v>-141195.22668944002</v>
      </c>
      <c r="AK214" s="33">
        <v>111159.04984718001</v>
      </c>
      <c r="AL214" s="33">
        <v>4249.5500463200005</v>
      </c>
      <c r="AM214" s="28"/>
      <c r="AN214" s="28"/>
      <c r="AO214" s="28"/>
      <c r="AP214" s="28"/>
      <c r="AQ214" s="28"/>
      <c r="AR214" s="33"/>
      <c r="AS214" s="33"/>
      <c r="AT214" s="28"/>
      <c r="AU214" s="28"/>
      <c r="AV214" s="28"/>
      <c r="AW214" s="12"/>
      <c r="AX214" s="28"/>
    </row>
    <row r="215" spans="1:50" ht="12.75" x14ac:dyDescent="0.2">
      <c r="A215" s="27">
        <v>230</v>
      </c>
      <c r="B215" s="70" t="s">
        <v>126</v>
      </c>
      <c r="C215" s="70">
        <v>414</v>
      </c>
      <c r="D215" s="70" t="s">
        <v>168</v>
      </c>
      <c r="E215" s="70">
        <v>140</v>
      </c>
      <c r="F215" t="s">
        <v>169</v>
      </c>
      <c r="G215" t="s">
        <v>198</v>
      </c>
      <c r="H215" t="s">
        <v>199</v>
      </c>
      <c r="I215" s="33">
        <v>68232</v>
      </c>
      <c r="J215" s="33">
        <v>14676.7</v>
      </c>
      <c r="K215" s="1">
        <v>0.21509995310118421</v>
      </c>
      <c r="L215" s="33">
        <v>-105071.71621794</v>
      </c>
      <c r="M215" s="51">
        <v>1.217E-5</v>
      </c>
      <c r="N215" s="51">
        <v>1.2850000000000001E-5</v>
      </c>
      <c r="O215" s="44">
        <v>-6.8000000000000027E-7</v>
      </c>
      <c r="P215" s="33">
        <v>12217.14105482</v>
      </c>
      <c r="Q215" s="33"/>
      <c r="R215" s="33">
        <v>5963.6934877420008</v>
      </c>
      <c r="S215" s="33">
        <v>2812.4710451300002</v>
      </c>
      <c r="T215" s="33">
        <v>21632.546129018003</v>
      </c>
      <c r="U215" s="33">
        <v>0</v>
      </c>
      <c r="V215" s="33">
        <v>-2690.36406816</v>
      </c>
      <c r="W215" s="33">
        <v>-13650.42316713</v>
      </c>
      <c r="X215" s="33"/>
      <c r="Y215" s="33">
        <v>-498.94880229400007</v>
      </c>
      <c r="Z215" s="33">
        <v>12680.984270245999</v>
      </c>
      <c r="AA215" s="33">
        <v>1175.7198565360002</v>
      </c>
      <c r="AB215" s="33">
        <v>710.168104546</v>
      </c>
      <c r="AC215" s="33">
        <v>0</v>
      </c>
      <c r="AD215" s="33">
        <v>0</v>
      </c>
      <c r="AE215" s="33"/>
      <c r="AF215" s="33">
        <v>152272.32028400002</v>
      </c>
      <c r="AG215" s="33">
        <v>65388.165069850002</v>
      </c>
      <c r="AH215" s="27"/>
      <c r="AI215" s="33">
        <v>-116156.12438920001</v>
      </c>
      <c r="AJ215" s="33">
        <v>6146.7832361600022</v>
      </c>
      <c r="AK215" s="33">
        <v>16525.84457171</v>
      </c>
      <c r="AL215" s="33">
        <v>631.77405404000001</v>
      </c>
      <c r="AM215" s="28"/>
      <c r="AN215" s="28"/>
      <c r="AO215" s="28"/>
      <c r="AP215" s="28"/>
      <c r="AQ215" s="28"/>
      <c r="AR215" s="33"/>
      <c r="AS215" s="33"/>
      <c r="AT215" s="28"/>
      <c r="AU215" s="28"/>
      <c r="AV215" s="28"/>
      <c r="AW215" s="12"/>
      <c r="AX215" s="28"/>
    </row>
    <row r="216" spans="1:50" ht="12.75" x14ac:dyDescent="0.2">
      <c r="A216" s="27">
        <v>231</v>
      </c>
      <c r="B216" s="70" t="s">
        <v>642</v>
      </c>
      <c r="C216" s="70">
        <v>415</v>
      </c>
      <c r="D216" s="70" t="s">
        <v>607</v>
      </c>
      <c r="E216" s="70">
        <v>140</v>
      </c>
      <c r="F216" t="s">
        <v>608</v>
      </c>
      <c r="G216" t="s">
        <v>592</v>
      </c>
      <c r="H216">
        <v>0</v>
      </c>
      <c r="I216" s="33">
        <v>107153</v>
      </c>
      <c r="J216" s="33">
        <v>23048.61</v>
      </c>
      <c r="K216" s="1">
        <v>0.21509999720026504</v>
      </c>
      <c r="L216" s="33">
        <v>-164903.02216620001</v>
      </c>
      <c r="M216" s="51">
        <v>1.91E-5</v>
      </c>
      <c r="N216" s="51">
        <v>1.8790000000000001E-5</v>
      </c>
      <c r="O216" s="44">
        <v>3.0999999999999873E-7</v>
      </c>
      <c r="P216" s="33">
        <v>19173.9847286</v>
      </c>
      <c r="Q216" s="33"/>
      <c r="R216" s="33">
        <v>9359.61755266</v>
      </c>
      <c r="S216" s="33">
        <v>4413.9849598999999</v>
      </c>
      <c r="T216" s="33">
        <v>33950.832462140002</v>
      </c>
      <c r="U216" s="33">
        <v>0</v>
      </c>
      <c r="V216" s="33">
        <v>-4222.3462368</v>
      </c>
      <c r="W216" s="33">
        <v>-21423.425019900002</v>
      </c>
      <c r="X216" s="33"/>
      <c r="Y216" s="33">
        <v>-783.06673162000004</v>
      </c>
      <c r="Z216" s="33">
        <v>19901.955592579998</v>
      </c>
      <c r="AA216" s="33">
        <v>1845.2135792800002</v>
      </c>
      <c r="AB216" s="33">
        <v>1114.56128158</v>
      </c>
      <c r="AC216" s="33">
        <v>0</v>
      </c>
      <c r="AD216" s="33">
        <v>0</v>
      </c>
      <c r="AE216" s="33"/>
      <c r="AF216" s="33">
        <v>238981.20931999999</v>
      </c>
      <c r="AG216" s="33">
        <v>102622.3461655</v>
      </c>
      <c r="AH216" s="27"/>
      <c r="AI216" s="33">
        <v>-169850.08383448</v>
      </c>
      <c r="AJ216" s="33">
        <v>-2802.2100047199883</v>
      </c>
      <c r="AK216" s="33">
        <v>25936.2063533</v>
      </c>
      <c r="AL216" s="33">
        <v>991.52706920000003</v>
      </c>
      <c r="AM216" s="28"/>
      <c r="AN216" s="28"/>
      <c r="AO216" s="28"/>
      <c r="AP216" s="28"/>
      <c r="AQ216" s="28"/>
      <c r="AR216" s="33"/>
      <c r="AS216" s="33"/>
      <c r="AT216" s="28"/>
      <c r="AU216" s="28"/>
      <c r="AV216" s="28"/>
      <c r="AW216" s="12"/>
      <c r="AX216" s="28"/>
    </row>
    <row r="217" spans="1:50" ht="12.75" x14ac:dyDescent="0.2">
      <c r="A217" s="27">
        <v>232</v>
      </c>
      <c r="B217" s="70" t="s">
        <v>127</v>
      </c>
      <c r="C217" s="70">
        <v>416</v>
      </c>
      <c r="D217" s="70" t="s">
        <v>170</v>
      </c>
      <c r="E217" s="70">
        <v>140</v>
      </c>
      <c r="F217" t="s">
        <v>171</v>
      </c>
      <c r="G217" t="s">
        <v>198</v>
      </c>
      <c r="H217" t="s">
        <v>199</v>
      </c>
      <c r="I217" s="33">
        <v>332750.43</v>
      </c>
      <c r="J217" s="33">
        <v>71574.62</v>
      </c>
      <c r="K217" s="1">
        <v>0.21510000753417508</v>
      </c>
      <c r="L217" s="33">
        <v>-512235.40864506003</v>
      </c>
      <c r="M217" s="51">
        <v>5.9330000000000003E-5</v>
      </c>
      <c r="N217" s="51">
        <v>5.9120000000000003E-5</v>
      </c>
      <c r="O217" s="44">
        <v>2.0999999999999968E-7</v>
      </c>
      <c r="P217" s="33">
        <v>59559.817484180006</v>
      </c>
      <c r="Q217" s="33"/>
      <c r="R217" s="33">
        <v>29073.618293158004</v>
      </c>
      <c r="S217" s="33">
        <v>13711.085218370001</v>
      </c>
      <c r="T217" s="33">
        <v>105460.88429208202</v>
      </c>
      <c r="U217" s="33">
        <v>0</v>
      </c>
      <c r="V217" s="33">
        <v>-13115.80116384</v>
      </c>
      <c r="W217" s="33">
        <v>-66547.214996370007</v>
      </c>
      <c r="X217" s="33"/>
      <c r="Y217" s="33">
        <v>-2432.4266590060001</v>
      </c>
      <c r="Z217" s="33">
        <v>61821.100801453998</v>
      </c>
      <c r="AA217" s="33">
        <v>5731.7550606640007</v>
      </c>
      <c r="AB217" s="33">
        <v>3462.1424521539998</v>
      </c>
      <c r="AC217" s="33">
        <v>0</v>
      </c>
      <c r="AD217" s="33">
        <v>0</v>
      </c>
      <c r="AE217" s="33"/>
      <c r="AF217" s="33">
        <v>742343.20151600009</v>
      </c>
      <c r="AG217" s="33">
        <v>318774.02083764999</v>
      </c>
      <c r="AH217" s="27"/>
      <c r="AI217" s="33">
        <v>-534408.56606144004</v>
      </c>
      <c r="AJ217" s="33">
        <v>-1898.2712935199972</v>
      </c>
      <c r="AK217" s="33">
        <v>80565.189682790005</v>
      </c>
      <c r="AL217" s="33">
        <v>3079.9634039600001</v>
      </c>
      <c r="AM217" s="28"/>
      <c r="AN217" s="28"/>
      <c r="AO217" s="28"/>
      <c r="AP217" s="28"/>
      <c r="AQ217" s="28"/>
      <c r="AR217" s="33"/>
      <c r="AS217" s="33"/>
      <c r="AT217" s="28"/>
      <c r="AU217" s="28"/>
      <c r="AV217" s="28"/>
      <c r="AW217" s="12"/>
      <c r="AX217" s="28"/>
    </row>
    <row r="218" spans="1:50" ht="12.75" x14ac:dyDescent="0.2">
      <c r="A218" s="27">
        <v>233</v>
      </c>
      <c r="B218" s="70" t="s">
        <v>135</v>
      </c>
      <c r="C218" s="70">
        <v>418</v>
      </c>
      <c r="D218" s="70" t="s">
        <v>172</v>
      </c>
      <c r="E218" s="70">
        <v>194</v>
      </c>
      <c r="F218" t="s">
        <v>173</v>
      </c>
      <c r="G218" t="s">
        <v>198</v>
      </c>
      <c r="H218" t="s">
        <v>199</v>
      </c>
      <c r="I218" s="33">
        <v>255818</v>
      </c>
      <c r="J218" s="33">
        <v>55026.45</v>
      </c>
      <c r="K218" s="1">
        <v>0.21509999296374765</v>
      </c>
      <c r="L218" s="33">
        <v>-393781.51000001997</v>
      </c>
      <c r="M218" s="51">
        <v>4.5609999999999999E-5</v>
      </c>
      <c r="N218" s="51">
        <v>4.5340000000000003E-5</v>
      </c>
      <c r="O218" s="44">
        <v>2.6999999999999572E-7</v>
      </c>
      <c r="P218" s="33">
        <v>45786.672433059997</v>
      </c>
      <c r="Q218" s="33"/>
      <c r="R218" s="33">
        <v>22350.374689886001</v>
      </c>
      <c r="S218" s="33">
        <v>10540.41120529</v>
      </c>
      <c r="T218" s="33">
        <v>81073.165895194004</v>
      </c>
      <c r="U218" s="33">
        <v>0</v>
      </c>
      <c r="V218" s="33">
        <v>-10082.78596128</v>
      </c>
      <c r="W218" s="33">
        <v>-51158.241631289995</v>
      </c>
      <c r="X218" s="33"/>
      <c r="Y218" s="33">
        <v>-1869.9305565020002</v>
      </c>
      <c r="Z218" s="33">
        <v>47525.036365317996</v>
      </c>
      <c r="AA218" s="33">
        <v>4406.2927408880005</v>
      </c>
      <c r="AB218" s="33">
        <v>2661.5256572179997</v>
      </c>
      <c r="AC218" s="33">
        <v>0</v>
      </c>
      <c r="AD218" s="33">
        <v>0</v>
      </c>
      <c r="AE218" s="33"/>
      <c r="AF218" s="33">
        <v>570677.11817199993</v>
      </c>
      <c r="AG218" s="33">
        <v>245057.86432505</v>
      </c>
      <c r="AH218" s="27"/>
      <c r="AI218" s="33">
        <v>-409845.81165808003</v>
      </c>
      <c r="AJ218" s="33">
        <v>-2440.6345202399611</v>
      </c>
      <c r="AK218" s="33">
        <v>61934.574438429998</v>
      </c>
      <c r="AL218" s="33">
        <v>2367.72511132</v>
      </c>
      <c r="AM218" s="28"/>
      <c r="AN218" s="28"/>
      <c r="AO218" s="28"/>
      <c r="AP218" s="28"/>
      <c r="AQ218" s="28"/>
      <c r="AR218" s="33"/>
      <c r="AS218" s="33"/>
      <c r="AT218" s="28"/>
      <c r="AU218" s="28"/>
      <c r="AV218" s="28"/>
      <c r="AW218" s="12"/>
      <c r="AX218" s="28"/>
    </row>
    <row r="219" spans="1:50" ht="12.75" x14ac:dyDescent="0.2">
      <c r="A219" s="27">
        <v>234</v>
      </c>
      <c r="B219" s="70" t="s">
        <v>91</v>
      </c>
      <c r="C219" s="70">
        <v>419</v>
      </c>
      <c r="D219" s="70" t="s">
        <v>174</v>
      </c>
      <c r="E219" s="70">
        <v>194</v>
      </c>
      <c r="F219" t="s">
        <v>175</v>
      </c>
      <c r="G219" t="s">
        <v>198</v>
      </c>
      <c r="H219" t="s">
        <v>199</v>
      </c>
      <c r="I219" s="33">
        <v>70590</v>
      </c>
      <c r="J219" s="33">
        <v>15183.91</v>
      </c>
      <c r="K219" s="1">
        <v>0.2151000141663125</v>
      </c>
      <c r="L219" s="33">
        <v>-108697.85597238</v>
      </c>
      <c r="M219" s="51">
        <v>1.259E-5</v>
      </c>
      <c r="N219" s="51">
        <v>1.234E-5</v>
      </c>
      <c r="O219" s="44">
        <v>2.499999999999993E-7</v>
      </c>
      <c r="P219" s="33">
        <v>12638.76794414</v>
      </c>
      <c r="Q219" s="33"/>
      <c r="R219" s="33">
        <v>6169.5070674340004</v>
      </c>
      <c r="S219" s="33">
        <v>2909.5324945100001</v>
      </c>
      <c r="T219" s="33">
        <v>22379.108937085999</v>
      </c>
      <c r="U219" s="33">
        <v>0</v>
      </c>
      <c r="V219" s="33">
        <v>-2783.2114723199998</v>
      </c>
      <c r="W219" s="33">
        <v>-14121.51418851</v>
      </c>
      <c r="X219" s="33"/>
      <c r="Y219" s="33">
        <v>-516.16807073799998</v>
      </c>
      <c r="Z219" s="33">
        <v>13118.618895841999</v>
      </c>
      <c r="AA219" s="33">
        <v>1216.2952336720002</v>
      </c>
      <c r="AB219" s="33">
        <v>734.67678194199993</v>
      </c>
      <c r="AC219" s="33">
        <v>0</v>
      </c>
      <c r="AD219" s="33">
        <v>0</v>
      </c>
      <c r="AE219" s="33"/>
      <c r="AF219" s="33">
        <v>157527.40446799999</v>
      </c>
      <c r="AG219" s="33">
        <v>67644.782105949998</v>
      </c>
      <c r="AH219" s="27"/>
      <c r="AI219" s="33">
        <v>-111546.03696208</v>
      </c>
      <c r="AJ219" s="33">
        <v>-2259.8467779999937</v>
      </c>
      <c r="AK219" s="33">
        <v>17096.169528170001</v>
      </c>
      <c r="AL219" s="33">
        <v>653.57726707999996</v>
      </c>
      <c r="AM219" s="28"/>
      <c r="AN219" s="28"/>
      <c r="AO219" s="28"/>
      <c r="AP219" s="28"/>
      <c r="AQ219" s="28"/>
      <c r="AR219" s="33"/>
      <c r="AS219" s="33"/>
      <c r="AT219" s="28"/>
      <c r="AU219" s="28"/>
      <c r="AV219" s="28"/>
      <c r="AW219" s="12"/>
      <c r="AX219" s="28"/>
    </row>
    <row r="220" spans="1:50" ht="12.75" x14ac:dyDescent="0.2">
      <c r="A220" s="27">
        <v>235</v>
      </c>
      <c r="B220" s="70" t="s">
        <v>585</v>
      </c>
      <c r="C220" s="70">
        <v>420</v>
      </c>
      <c r="D220" s="70" t="s">
        <v>659</v>
      </c>
      <c r="E220" s="70">
        <v>194</v>
      </c>
      <c r="F220" t="s">
        <v>660</v>
      </c>
      <c r="G220" t="s">
        <v>592</v>
      </c>
      <c r="H220" t="s">
        <v>199</v>
      </c>
      <c r="I220" s="33">
        <v>236727.67</v>
      </c>
      <c r="J220" s="33">
        <v>50920.12</v>
      </c>
      <c r="K220" s="1">
        <v>0.21509999232451366</v>
      </c>
      <c r="L220" s="33">
        <v>-364427.04532121995</v>
      </c>
      <c r="M220" s="51">
        <v>4.2209999999999997E-5</v>
      </c>
      <c r="N220" s="51">
        <v>3.765E-5</v>
      </c>
      <c r="O220" s="44">
        <v>4.559999999999997E-6</v>
      </c>
      <c r="P220" s="33">
        <v>42373.502376659999</v>
      </c>
      <c r="Q220" s="33"/>
      <c r="R220" s="33">
        <v>20684.264759046</v>
      </c>
      <c r="S220" s="33">
        <v>9754.6756626899987</v>
      </c>
      <c r="T220" s="33">
        <v>75029.562210834003</v>
      </c>
      <c r="U220" s="33">
        <v>0</v>
      </c>
      <c r="V220" s="33">
        <v>-9331.1641180799998</v>
      </c>
      <c r="W220" s="33">
        <v>-47344.647648689999</v>
      </c>
      <c r="X220" s="33"/>
      <c r="Y220" s="33">
        <v>-1730.536478622</v>
      </c>
      <c r="Z220" s="33">
        <v>43982.279872397994</v>
      </c>
      <c r="AA220" s="33">
        <v>4077.8254021680004</v>
      </c>
      <c r="AB220" s="33">
        <v>2463.1220782979999</v>
      </c>
      <c r="AC220" s="33">
        <v>0</v>
      </c>
      <c r="AD220" s="33">
        <v>0</v>
      </c>
      <c r="AE220" s="33"/>
      <c r="AF220" s="33">
        <v>528135.96049199998</v>
      </c>
      <c r="AG220" s="33">
        <v>226790.01212804997</v>
      </c>
      <c r="AH220" s="27"/>
      <c r="AI220" s="33">
        <v>-340332.92476680002</v>
      </c>
      <c r="AJ220" s="33">
        <v>-41219.605230719972</v>
      </c>
      <c r="AK220" s="33">
        <v>57317.658124229994</v>
      </c>
      <c r="AL220" s="33">
        <v>2191.2229105199999</v>
      </c>
      <c r="AM220" s="28"/>
      <c r="AN220" s="28"/>
      <c r="AO220" s="28"/>
      <c r="AP220" s="28"/>
      <c r="AQ220" s="28"/>
      <c r="AR220" s="33"/>
      <c r="AS220" s="33"/>
      <c r="AT220" s="28"/>
      <c r="AU220" s="28"/>
      <c r="AV220" s="28"/>
      <c r="AW220" s="12"/>
      <c r="AX220" s="28"/>
    </row>
    <row r="221" spans="1:50" ht="12.75" x14ac:dyDescent="0.2">
      <c r="A221" s="27">
        <v>236</v>
      </c>
      <c r="B221" s="70" t="s">
        <v>732</v>
      </c>
      <c r="C221" s="70">
        <v>422</v>
      </c>
      <c r="D221" s="70" t="s">
        <v>693</v>
      </c>
      <c r="E221" s="70">
        <v>194</v>
      </c>
      <c r="F221" t="s">
        <v>694</v>
      </c>
      <c r="G221" t="s">
        <v>198</v>
      </c>
      <c r="H221" t="s">
        <v>199</v>
      </c>
      <c r="I221" s="33">
        <v>532667.5</v>
      </c>
      <c r="J221" s="33">
        <v>111730.69</v>
      </c>
      <c r="K221" s="1">
        <v>0.20975691214500602</v>
      </c>
      <c r="L221" s="33">
        <v>-799563.81585401995</v>
      </c>
      <c r="M221" s="51">
        <v>9.2609999999999996E-5</v>
      </c>
      <c r="N221" s="51">
        <v>1.2323999999999999E-4</v>
      </c>
      <c r="O221" s="44">
        <v>-3.0629999999999996E-5</v>
      </c>
      <c r="P221" s="33">
        <v>92968.72909506</v>
      </c>
      <c r="Q221" s="33"/>
      <c r="R221" s="33">
        <v>45381.894322086002</v>
      </c>
      <c r="S221" s="33">
        <v>21402.04958829</v>
      </c>
      <c r="T221" s="33">
        <v>164617.09917899399</v>
      </c>
      <c r="U221" s="33">
        <v>0</v>
      </c>
      <c r="V221" s="33">
        <v>-20472.852617279998</v>
      </c>
      <c r="W221" s="33">
        <v>-103875.57021429</v>
      </c>
      <c r="X221" s="33"/>
      <c r="Y221" s="33">
        <v>-3796.8486919020002</v>
      </c>
      <c r="Z221" s="33">
        <v>96498.434943917993</v>
      </c>
      <c r="AA221" s="33">
        <v>8946.8706584880001</v>
      </c>
      <c r="AB221" s="33">
        <v>5404.1633658179999</v>
      </c>
      <c r="AC221" s="33">
        <v>0</v>
      </c>
      <c r="AD221" s="33">
        <v>0</v>
      </c>
      <c r="AE221" s="33"/>
      <c r="AF221" s="33">
        <v>1158746.0625719998</v>
      </c>
      <c r="AG221" s="33">
        <v>497584.05646004999</v>
      </c>
      <c r="AH221" s="27"/>
      <c r="AI221" s="33">
        <v>-1114014.06768288</v>
      </c>
      <c r="AJ221" s="33">
        <v>276876.42724055995</v>
      </c>
      <c r="AK221" s="33">
        <v>125756.65289942999</v>
      </c>
      <c r="AL221" s="33">
        <v>4807.6084753199993</v>
      </c>
      <c r="AM221" s="28"/>
      <c r="AN221" s="28"/>
      <c r="AO221" s="28"/>
      <c r="AP221" s="28"/>
      <c r="AQ221" s="28"/>
      <c r="AR221" s="33"/>
      <c r="AS221" s="33"/>
      <c r="AT221" s="28"/>
      <c r="AU221" s="28"/>
      <c r="AV221" s="28"/>
      <c r="AW221" s="12"/>
      <c r="AX221" s="28"/>
    </row>
    <row r="222" spans="1:50" ht="12.75" x14ac:dyDescent="0.2">
      <c r="A222" s="27">
        <v>237</v>
      </c>
      <c r="B222" s="70" t="s">
        <v>733</v>
      </c>
      <c r="C222" s="70">
        <v>425</v>
      </c>
      <c r="D222" s="70" t="s">
        <v>734</v>
      </c>
      <c r="E222" s="70">
        <v>194</v>
      </c>
      <c r="F222" t="s">
        <v>735</v>
      </c>
      <c r="G222" t="s">
        <v>592</v>
      </c>
      <c r="H222" t="s">
        <v>199</v>
      </c>
      <c r="I222" s="33">
        <v>16803.61</v>
      </c>
      <c r="J222" s="33">
        <v>2671.77</v>
      </c>
      <c r="K222" s="1">
        <v>0.15899976255102324</v>
      </c>
      <c r="L222" s="33">
        <v>-19080.402041220001</v>
      </c>
      <c r="M222" s="51">
        <v>2.21E-6</v>
      </c>
      <c r="N222" s="51">
        <v>0</v>
      </c>
      <c r="O222" s="44">
        <v>2.21E-6</v>
      </c>
      <c r="P222" s="33">
        <v>2218.5605366599998</v>
      </c>
      <c r="Q222" s="33"/>
      <c r="R222" s="33">
        <v>1082.9714550460001</v>
      </c>
      <c r="S222" s="33">
        <v>510.72810269000001</v>
      </c>
      <c r="T222" s="33">
        <v>3928.3423948340001</v>
      </c>
      <c r="U222" s="33">
        <v>0</v>
      </c>
      <c r="V222" s="33">
        <v>-488.55419807999999</v>
      </c>
      <c r="W222" s="33">
        <v>-2478.83608869</v>
      </c>
      <c r="X222" s="33"/>
      <c r="Y222" s="33">
        <v>-90.606150622000001</v>
      </c>
      <c r="Z222" s="33">
        <v>2302.7917203980001</v>
      </c>
      <c r="AA222" s="33">
        <v>213.50377016800002</v>
      </c>
      <c r="AB222" s="33">
        <v>128.96232629799999</v>
      </c>
      <c r="AC222" s="33">
        <v>0</v>
      </c>
      <c r="AD222" s="33">
        <v>0</v>
      </c>
      <c r="AE222" s="33"/>
      <c r="AF222" s="33">
        <v>27651.752492</v>
      </c>
      <c r="AG222" s="33">
        <v>11874.103928050001</v>
      </c>
      <c r="AH222" s="27"/>
      <c r="AI222" s="33">
        <v>0</v>
      </c>
      <c r="AJ222" s="33">
        <v>-19977.04551752</v>
      </c>
      <c r="AK222" s="33">
        <v>3000.99560423</v>
      </c>
      <c r="AL222" s="33">
        <v>114.72643051999999</v>
      </c>
      <c r="AM222" s="28"/>
      <c r="AN222" s="28"/>
      <c r="AO222" s="28"/>
      <c r="AP222" s="28"/>
      <c r="AQ222" s="28"/>
      <c r="AR222" s="33"/>
      <c r="AS222" s="33"/>
      <c r="AT222" s="28"/>
      <c r="AU222" s="28"/>
      <c r="AV222" s="28"/>
      <c r="AW222" s="12"/>
      <c r="AX222" s="28"/>
    </row>
    <row r="223" spans="1:50" ht="12.75" x14ac:dyDescent="0.2">
      <c r="A223" s="27">
        <v>238</v>
      </c>
      <c r="B223" s="70" t="s">
        <v>736</v>
      </c>
      <c r="C223" s="70">
        <v>431</v>
      </c>
      <c r="D223" s="70" t="s">
        <v>737</v>
      </c>
      <c r="E223" s="70">
        <v>236</v>
      </c>
      <c r="F223" t="s">
        <v>738</v>
      </c>
      <c r="G223" t="s">
        <v>198</v>
      </c>
      <c r="H223" t="s">
        <v>199</v>
      </c>
      <c r="I223" s="33">
        <v>177344</v>
      </c>
      <c r="J223" s="33">
        <v>38146.69</v>
      </c>
      <c r="K223" s="1">
        <v>0.21509997518946231</v>
      </c>
      <c r="L223" s="33">
        <v>-272996.52151284</v>
      </c>
      <c r="M223" s="51">
        <v>3.1619999999999999E-5</v>
      </c>
      <c r="N223" s="51">
        <v>1.526E-5</v>
      </c>
      <c r="O223" s="44">
        <v>1.6359999999999999E-5</v>
      </c>
      <c r="P223" s="33">
        <v>31742.481524519997</v>
      </c>
      <c r="Q223" s="33"/>
      <c r="R223" s="33">
        <v>15494.822356811999</v>
      </c>
      <c r="S223" s="33">
        <v>7307.3405461799994</v>
      </c>
      <c r="T223" s="33">
        <v>56205.514264548001</v>
      </c>
      <c r="U223" s="33">
        <v>0</v>
      </c>
      <c r="V223" s="33">
        <v>-6990.0831417599993</v>
      </c>
      <c r="W223" s="33">
        <v>-35466.424038179997</v>
      </c>
      <c r="X223" s="33"/>
      <c r="Y223" s="33">
        <v>-1296.3649242840002</v>
      </c>
      <c r="Z223" s="33">
        <v>32947.635384155998</v>
      </c>
      <c r="AA223" s="33">
        <v>3054.746250096</v>
      </c>
      <c r="AB223" s="33">
        <v>1845.1532839559998</v>
      </c>
      <c r="AC223" s="33">
        <v>0</v>
      </c>
      <c r="AD223" s="33">
        <v>0</v>
      </c>
      <c r="AE223" s="33"/>
      <c r="AF223" s="33">
        <v>395632.76642399997</v>
      </c>
      <c r="AG223" s="33">
        <v>169891.0254321</v>
      </c>
      <c r="AH223" s="27"/>
      <c r="AI223" s="33">
        <v>-137941.04732911999</v>
      </c>
      <c r="AJ223" s="33">
        <v>-147884.37315231998</v>
      </c>
      <c r="AK223" s="33">
        <v>42937.321722059998</v>
      </c>
      <c r="AL223" s="33">
        <v>1641.47046744</v>
      </c>
      <c r="AM223" s="28"/>
      <c r="AN223" s="28"/>
      <c r="AO223" s="28"/>
      <c r="AP223" s="28"/>
      <c r="AQ223" s="28"/>
      <c r="AR223" s="33"/>
      <c r="AS223" s="33"/>
      <c r="AT223" s="28"/>
      <c r="AU223" s="28"/>
      <c r="AV223" s="28"/>
      <c r="AW223" s="12"/>
      <c r="AX223" s="28"/>
    </row>
    <row r="224" spans="1:50" ht="12.75" x14ac:dyDescent="0.2">
      <c r="A224" s="27">
        <v>239</v>
      </c>
      <c r="B224" s="70" t="s">
        <v>128</v>
      </c>
      <c r="C224" s="70">
        <v>432</v>
      </c>
      <c r="D224" s="70" t="s">
        <v>190</v>
      </c>
      <c r="E224" s="70">
        <v>236</v>
      </c>
      <c r="F224" t="s">
        <v>191</v>
      </c>
      <c r="G224" t="s">
        <v>198</v>
      </c>
      <c r="H224" t="s">
        <v>199</v>
      </c>
      <c r="I224" s="33">
        <v>155497</v>
      </c>
      <c r="J224" s="33">
        <v>33447.4</v>
      </c>
      <c r="K224" s="1">
        <v>0.21509996977433649</v>
      </c>
      <c r="L224" s="33">
        <v>-239325.22379304</v>
      </c>
      <c r="M224" s="51">
        <v>2.7719999999999999E-5</v>
      </c>
      <c r="N224" s="51">
        <v>2.8629999999999999E-5</v>
      </c>
      <c r="O224" s="44">
        <v>-9.0999999999999976E-7</v>
      </c>
      <c r="P224" s="33">
        <v>27827.374695119997</v>
      </c>
      <c r="Q224" s="33"/>
      <c r="R224" s="33">
        <v>13583.696259672</v>
      </c>
      <c r="S224" s="33">
        <v>6406.0556590799997</v>
      </c>
      <c r="T224" s="33">
        <v>49273.145332487999</v>
      </c>
      <c r="U224" s="33">
        <v>0</v>
      </c>
      <c r="V224" s="33">
        <v>-6127.9286745599993</v>
      </c>
      <c r="W224" s="33">
        <v>-31092.007411079998</v>
      </c>
      <c r="X224" s="33"/>
      <c r="Y224" s="33">
        <v>-1136.4717173040001</v>
      </c>
      <c r="Z224" s="33">
        <v>28883.885289335998</v>
      </c>
      <c r="AA224" s="33">
        <v>2677.9748909760001</v>
      </c>
      <c r="AB224" s="33">
        <v>1617.5727081359998</v>
      </c>
      <c r="AC224" s="33">
        <v>0</v>
      </c>
      <c r="AD224" s="33">
        <v>0</v>
      </c>
      <c r="AE224" s="33"/>
      <c r="AF224" s="33">
        <v>346835.55614399997</v>
      </c>
      <c r="AG224" s="33">
        <v>148936.72438259999</v>
      </c>
      <c r="AH224" s="27"/>
      <c r="AI224" s="33">
        <v>-258797.65301655998</v>
      </c>
      <c r="AJ224" s="33">
        <v>8225.8422719199971</v>
      </c>
      <c r="AK224" s="33">
        <v>37641.447126359999</v>
      </c>
      <c r="AL224" s="33">
        <v>1439.0120606399998</v>
      </c>
      <c r="AM224" s="28"/>
      <c r="AN224" s="28"/>
      <c r="AO224" s="28"/>
      <c r="AP224" s="28"/>
      <c r="AQ224" s="28"/>
      <c r="AR224" s="33"/>
      <c r="AS224" s="33"/>
      <c r="AT224" s="28"/>
      <c r="AU224" s="28"/>
      <c r="AV224" s="28"/>
      <c r="AW224" s="12"/>
      <c r="AX224" s="28"/>
    </row>
    <row r="225" spans="1:50" ht="12.75" x14ac:dyDescent="0.2">
      <c r="A225" s="27">
        <v>240</v>
      </c>
      <c r="B225" s="70" t="s">
        <v>129</v>
      </c>
      <c r="C225" s="70">
        <v>435</v>
      </c>
      <c r="D225" s="70" t="s">
        <v>192</v>
      </c>
      <c r="E225" s="70">
        <v>236</v>
      </c>
      <c r="F225" t="s">
        <v>193</v>
      </c>
      <c r="G225" t="s">
        <v>198</v>
      </c>
      <c r="H225" t="s">
        <v>199</v>
      </c>
      <c r="I225" s="33">
        <v>0</v>
      </c>
      <c r="J225" s="33">
        <v>0</v>
      </c>
      <c r="K225" s="1">
        <v>0</v>
      </c>
      <c r="L225" s="33">
        <v>0</v>
      </c>
      <c r="M225" s="51">
        <v>0</v>
      </c>
      <c r="N225" s="51">
        <v>1.6140000000000001E-5</v>
      </c>
      <c r="O225" s="44">
        <v>-1.6140000000000001E-5</v>
      </c>
      <c r="P225" s="33">
        <v>0</v>
      </c>
      <c r="Q225" s="33"/>
      <c r="R225" s="33">
        <v>0</v>
      </c>
      <c r="S225" s="33">
        <v>0</v>
      </c>
      <c r="T225" s="33">
        <v>0</v>
      </c>
      <c r="U225" s="33">
        <v>0</v>
      </c>
      <c r="V225" s="33">
        <v>0</v>
      </c>
      <c r="W225" s="33">
        <v>0</v>
      </c>
      <c r="X225" s="33"/>
      <c r="Y225" s="33">
        <v>0</v>
      </c>
      <c r="Z225" s="33">
        <v>0</v>
      </c>
      <c r="AA225" s="33">
        <v>0</v>
      </c>
      <c r="AB225" s="33">
        <v>0</v>
      </c>
      <c r="AC225" s="33">
        <v>0</v>
      </c>
      <c r="AD225" s="33">
        <v>0</v>
      </c>
      <c r="AE225" s="33"/>
      <c r="AF225" s="33">
        <v>0</v>
      </c>
      <c r="AG225" s="33">
        <v>0</v>
      </c>
      <c r="AH225" s="27"/>
      <c r="AI225" s="33">
        <v>-145895.70798768001</v>
      </c>
      <c r="AJ225" s="33">
        <v>145895.70798768001</v>
      </c>
      <c r="AK225" s="33">
        <v>0</v>
      </c>
      <c r="AL225" s="33">
        <v>0</v>
      </c>
      <c r="AM225" s="28"/>
      <c r="AN225" s="28"/>
      <c r="AO225" s="28"/>
      <c r="AP225" s="28"/>
      <c r="AQ225" s="28"/>
      <c r="AR225" s="33"/>
      <c r="AS225" s="33"/>
      <c r="AT225" s="28"/>
      <c r="AU225" s="28"/>
      <c r="AV225" s="28"/>
      <c r="AW225" s="12"/>
      <c r="AX225" s="28"/>
    </row>
    <row r="226" spans="1:50" ht="12.75" x14ac:dyDescent="0.2">
      <c r="A226" s="27">
        <v>241</v>
      </c>
      <c r="B226" s="70" t="s">
        <v>130</v>
      </c>
      <c r="C226" s="70">
        <v>0</v>
      </c>
      <c r="D226" s="70" t="s">
        <v>146</v>
      </c>
      <c r="E226" s="70">
        <v>238</v>
      </c>
      <c r="F226" t="s">
        <v>386</v>
      </c>
      <c r="G226" t="s">
        <v>198</v>
      </c>
      <c r="H226" t="s">
        <v>199</v>
      </c>
      <c r="I226" s="33">
        <v>327861</v>
      </c>
      <c r="J226" s="33">
        <v>70522.899999999994</v>
      </c>
      <c r="K226" s="1">
        <v>0.21509999664491963</v>
      </c>
      <c r="L226" s="33">
        <v>-504724.11915371998</v>
      </c>
      <c r="M226" s="51">
        <v>5.8459999999999999E-5</v>
      </c>
      <c r="N226" s="51">
        <v>7.3310000000000001E-5</v>
      </c>
      <c r="O226" s="44">
        <v>-1.4850000000000002E-5</v>
      </c>
      <c r="P226" s="33">
        <v>58686.44749916</v>
      </c>
      <c r="Q226" s="33"/>
      <c r="R226" s="33">
        <v>28647.290163796002</v>
      </c>
      <c r="S226" s="33">
        <v>13510.029358940001</v>
      </c>
      <c r="T226" s="33">
        <v>103914.432761084</v>
      </c>
      <c r="U226" s="33">
        <v>0</v>
      </c>
      <c r="V226" s="33">
        <v>-12923.474398079999</v>
      </c>
      <c r="W226" s="33">
        <v>-65571.383594939995</v>
      </c>
      <c r="X226" s="33"/>
      <c r="Y226" s="33">
        <v>-2396.7581743720002</v>
      </c>
      <c r="Z226" s="33">
        <v>60914.571934148</v>
      </c>
      <c r="AA226" s="33">
        <v>5647.7060651680004</v>
      </c>
      <c r="AB226" s="33">
        <v>3411.374477548</v>
      </c>
      <c r="AC226" s="33">
        <v>0</v>
      </c>
      <c r="AD226" s="33">
        <v>0</v>
      </c>
      <c r="AE226" s="33"/>
      <c r="AF226" s="33">
        <v>731457.66999199998</v>
      </c>
      <c r="AG226" s="33">
        <v>314099.5998343</v>
      </c>
      <c r="AH226" s="27"/>
      <c r="AI226" s="33">
        <v>-662677.46918072004</v>
      </c>
      <c r="AJ226" s="33">
        <v>134234.89861320003</v>
      </c>
      <c r="AK226" s="33">
        <v>79383.80227298</v>
      </c>
      <c r="AL226" s="33">
        <v>3034.7996055200001</v>
      </c>
      <c r="AM226" s="28"/>
      <c r="AN226" s="28"/>
      <c r="AO226" s="28"/>
      <c r="AP226" s="28"/>
      <c r="AQ226" s="28"/>
      <c r="AR226" s="33"/>
      <c r="AS226" s="33"/>
      <c r="AT226" s="28"/>
      <c r="AU226" s="28"/>
      <c r="AV226" s="28"/>
      <c r="AW226" s="12"/>
      <c r="AX226" s="28"/>
    </row>
    <row r="227" spans="1:50" ht="12.75" x14ac:dyDescent="0.2">
      <c r="A227" s="27">
        <v>242</v>
      </c>
      <c r="B227" s="70" t="s">
        <v>16</v>
      </c>
      <c r="C227" s="70">
        <v>474</v>
      </c>
      <c r="D227" s="70" t="s">
        <v>148</v>
      </c>
      <c r="E227" s="70">
        <v>240</v>
      </c>
      <c r="F227" t="s">
        <v>387</v>
      </c>
      <c r="G227" t="s">
        <v>198</v>
      </c>
      <c r="H227" t="s">
        <v>199</v>
      </c>
      <c r="I227" s="33">
        <v>947733.98</v>
      </c>
      <c r="J227" s="33">
        <v>203857.58</v>
      </c>
      <c r="K227" s="1">
        <v>0.21510000095174386</v>
      </c>
      <c r="L227" s="33">
        <v>-1458830.5578755401</v>
      </c>
      <c r="M227" s="51">
        <v>1.6897E-4</v>
      </c>
      <c r="N227" s="51">
        <v>1.4239E-4</v>
      </c>
      <c r="O227" s="44">
        <v>2.6580000000000006E-5</v>
      </c>
      <c r="P227" s="33">
        <v>169624.51306761999</v>
      </c>
      <c r="Q227" s="33"/>
      <c r="R227" s="33">
        <v>82800.763239422013</v>
      </c>
      <c r="S227" s="33">
        <v>39048.745480329999</v>
      </c>
      <c r="T227" s="33">
        <v>300349.32780773804</v>
      </c>
      <c r="U227" s="33">
        <v>0</v>
      </c>
      <c r="V227" s="33">
        <v>-37353.394954559997</v>
      </c>
      <c r="W227" s="33">
        <v>-189524.40448232999</v>
      </c>
      <c r="X227" s="33"/>
      <c r="Y227" s="33">
        <v>-6927.4756880540008</v>
      </c>
      <c r="Z227" s="33">
        <v>176064.577826086</v>
      </c>
      <c r="AA227" s="33">
        <v>16323.860653976002</v>
      </c>
      <c r="AB227" s="33">
        <v>9860.0743323860006</v>
      </c>
      <c r="AC227" s="33">
        <v>0</v>
      </c>
      <c r="AD227" s="33">
        <v>0</v>
      </c>
      <c r="AE227" s="33"/>
      <c r="AF227" s="33">
        <v>2114170.4156439998</v>
      </c>
      <c r="AG227" s="33">
        <v>907858.52521384996</v>
      </c>
      <c r="AH227" s="27"/>
      <c r="AI227" s="33">
        <v>-1287118.3308776799</v>
      </c>
      <c r="AJ227" s="33">
        <v>-240266.90943696006</v>
      </c>
      <c r="AK227" s="33">
        <v>229447.16165011001</v>
      </c>
      <c r="AL227" s="33">
        <v>8771.6402556400008</v>
      </c>
      <c r="AM227" s="28"/>
      <c r="AN227" s="28"/>
      <c r="AO227" s="28"/>
      <c r="AP227" s="28"/>
      <c r="AQ227" s="28"/>
      <c r="AR227" s="33"/>
      <c r="AS227" s="33"/>
      <c r="AT227" s="28"/>
      <c r="AU227" s="28"/>
      <c r="AV227" s="28"/>
      <c r="AW227" s="12"/>
      <c r="AX227" s="28"/>
    </row>
    <row r="228" spans="1:50" ht="12.75" x14ac:dyDescent="0.2">
      <c r="A228" s="27">
        <v>243</v>
      </c>
      <c r="B228" s="70" t="s">
        <v>697</v>
      </c>
      <c r="C228" s="70">
        <v>511</v>
      </c>
      <c r="D228" s="70" t="s">
        <v>698</v>
      </c>
      <c r="E228" s="70">
        <v>203</v>
      </c>
      <c r="F228" t="s">
        <v>699</v>
      </c>
      <c r="G228" t="s">
        <v>198</v>
      </c>
      <c r="H228" t="s">
        <v>199</v>
      </c>
      <c r="I228" s="33">
        <v>43340</v>
      </c>
      <c r="J228" s="33">
        <v>9322.43</v>
      </c>
      <c r="K228" s="1">
        <v>0.21509990770650669</v>
      </c>
      <c r="L228" s="33">
        <v>-66738.238813860007</v>
      </c>
      <c r="M228" s="51">
        <v>7.7300000000000005E-6</v>
      </c>
      <c r="N228" s="51">
        <v>7.2599999999999999E-6</v>
      </c>
      <c r="O228" s="44">
        <v>4.7000000000000058E-7</v>
      </c>
      <c r="P228" s="33">
        <v>7759.9425105800001</v>
      </c>
      <c r="Q228" s="33"/>
      <c r="R228" s="33">
        <v>3787.9499309980006</v>
      </c>
      <c r="S228" s="33">
        <v>1786.3928659700002</v>
      </c>
      <c r="T228" s="33">
        <v>13740.310729442002</v>
      </c>
      <c r="U228" s="33">
        <v>0</v>
      </c>
      <c r="V228" s="33">
        <v>-1708.8343670400002</v>
      </c>
      <c r="W228" s="33">
        <v>-8670.3180839699999</v>
      </c>
      <c r="X228" s="33"/>
      <c r="Y228" s="33">
        <v>-316.91653588600002</v>
      </c>
      <c r="Z228" s="33">
        <v>8054.561085374</v>
      </c>
      <c r="AA228" s="33">
        <v>746.78015538400018</v>
      </c>
      <c r="AB228" s="33">
        <v>451.07637207400001</v>
      </c>
      <c r="AC228" s="33">
        <v>0</v>
      </c>
      <c r="AD228" s="33">
        <v>0</v>
      </c>
      <c r="AE228" s="33"/>
      <c r="AF228" s="33">
        <v>96718.573196000012</v>
      </c>
      <c r="AG228" s="33">
        <v>41532.499259650001</v>
      </c>
      <c r="AH228" s="27"/>
      <c r="AI228" s="33">
        <v>-65625.950433120001</v>
      </c>
      <c r="AJ228" s="33">
        <v>-4248.5119426400051</v>
      </c>
      <c r="AK228" s="33">
        <v>10496.695031990001</v>
      </c>
      <c r="AL228" s="33">
        <v>401.28294476000002</v>
      </c>
      <c r="AM228" s="28"/>
      <c r="AN228" s="28"/>
      <c r="AO228" s="28"/>
      <c r="AP228" s="28"/>
      <c r="AQ228" s="28"/>
      <c r="AR228" s="33"/>
      <c r="AS228" s="33"/>
      <c r="AT228" s="28"/>
      <c r="AU228" s="28"/>
      <c r="AV228" s="28"/>
      <c r="AW228" s="12"/>
      <c r="AX228" s="28"/>
    </row>
    <row r="229" spans="1:50" ht="12.75" x14ac:dyDescent="0.2">
      <c r="A229" s="27">
        <v>244</v>
      </c>
      <c r="B229" s="70" t="s">
        <v>739</v>
      </c>
      <c r="C229" s="70">
        <v>514</v>
      </c>
      <c r="D229" s="70" t="s">
        <v>740</v>
      </c>
      <c r="E229" s="70">
        <v>203</v>
      </c>
      <c r="F229" t="s">
        <v>741</v>
      </c>
      <c r="G229" t="s">
        <v>198</v>
      </c>
      <c r="H229" t="s">
        <v>199</v>
      </c>
      <c r="I229" s="33">
        <v>99717</v>
      </c>
      <c r="J229" s="33">
        <v>21449.13</v>
      </c>
      <c r="K229" s="1">
        <v>0.21510003309365505</v>
      </c>
      <c r="L229" s="33">
        <v>-153506.58293795999</v>
      </c>
      <c r="M229" s="51">
        <v>1.7779999999999999E-5</v>
      </c>
      <c r="N229" s="51">
        <v>1.7370000000000001E-5</v>
      </c>
      <c r="O229" s="44">
        <v>4.0999999999999777E-7</v>
      </c>
      <c r="P229" s="33">
        <v>17848.871647879998</v>
      </c>
      <c r="Q229" s="33"/>
      <c r="R229" s="33">
        <v>8712.7748736279991</v>
      </c>
      <c r="S229" s="33">
        <v>4108.9346904200002</v>
      </c>
      <c r="T229" s="33">
        <v>31604.492208211999</v>
      </c>
      <c r="U229" s="33">
        <v>0</v>
      </c>
      <c r="V229" s="33">
        <v>-3930.5401094399999</v>
      </c>
      <c r="W229" s="33">
        <v>-19942.853238420001</v>
      </c>
      <c r="X229" s="33"/>
      <c r="Y229" s="33">
        <v>-728.94903079599999</v>
      </c>
      <c r="Z229" s="33">
        <v>18526.532483563999</v>
      </c>
      <c r="AA229" s="33">
        <v>1717.6909654240001</v>
      </c>
      <c r="AB229" s="33">
        <v>1037.5340097639998</v>
      </c>
      <c r="AC229" s="33">
        <v>0</v>
      </c>
      <c r="AD229" s="33">
        <v>0</v>
      </c>
      <c r="AE229" s="33"/>
      <c r="AF229" s="33">
        <v>222465.23045599999</v>
      </c>
      <c r="AG229" s="33">
        <v>95530.121194899999</v>
      </c>
      <c r="AH229" s="27"/>
      <c r="AI229" s="33">
        <v>-157014.15413544001</v>
      </c>
      <c r="AJ229" s="33">
        <v>-3706.1487159199796</v>
      </c>
      <c r="AK229" s="33">
        <v>24143.75649014</v>
      </c>
      <c r="AL229" s="33">
        <v>923.00268535999999</v>
      </c>
      <c r="AM229" s="28"/>
      <c r="AN229" s="28"/>
      <c r="AO229" s="28"/>
      <c r="AP229" s="28"/>
      <c r="AQ229" s="28"/>
      <c r="AR229" s="33"/>
      <c r="AS229" s="33"/>
      <c r="AT229" s="28"/>
      <c r="AU229" s="28"/>
      <c r="AV229" s="28"/>
      <c r="AW229" s="12"/>
      <c r="AX229" s="28"/>
    </row>
    <row r="230" spans="1:50" ht="12.75" x14ac:dyDescent="0.2">
      <c r="A230" s="27">
        <v>245</v>
      </c>
      <c r="B230" s="70" t="s">
        <v>583</v>
      </c>
      <c r="C230" s="70">
        <v>560</v>
      </c>
      <c r="D230" s="70" t="s">
        <v>149</v>
      </c>
      <c r="E230" s="70">
        <v>244</v>
      </c>
      <c r="F230" t="s">
        <v>388</v>
      </c>
      <c r="G230" t="s">
        <v>198</v>
      </c>
      <c r="H230" t="s">
        <v>199</v>
      </c>
      <c r="I230" s="33">
        <v>234821.51</v>
      </c>
      <c r="J230" s="33">
        <v>50510.11</v>
      </c>
      <c r="K230" s="1">
        <v>0.21510001362311315</v>
      </c>
      <c r="L230" s="33">
        <v>-361491.59885333996</v>
      </c>
      <c r="M230" s="51">
        <v>4.1869999999999997E-5</v>
      </c>
      <c r="N230" s="51">
        <v>3.01E-5</v>
      </c>
      <c r="O230" s="44">
        <v>1.1769999999999997E-5</v>
      </c>
      <c r="P230" s="33">
        <v>42032.185371019994</v>
      </c>
      <c r="Q230" s="33"/>
      <c r="R230" s="33">
        <v>20517.653765962001</v>
      </c>
      <c r="S230" s="33">
        <v>9676.1021084299991</v>
      </c>
      <c r="T230" s="33">
        <v>74425.201842398004</v>
      </c>
      <c r="U230" s="33">
        <v>0</v>
      </c>
      <c r="V230" s="33">
        <v>-9256.0019337599988</v>
      </c>
      <c r="W230" s="33">
        <v>-46963.28825043</v>
      </c>
      <c r="X230" s="33"/>
      <c r="Y230" s="33">
        <v>-1716.5970708340001</v>
      </c>
      <c r="Z230" s="33">
        <v>43628.004223105992</v>
      </c>
      <c r="AA230" s="33">
        <v>4044.9786682960003</v>
      </c>
      <c r="AB230" s="33">
        <v>2443.2817204059997</v>
      </c>
      <c r="AC230" s="33">
        <v>0</v>
      </c>
      <c r="AD230" s="33">
        <v>0</v>
      </c>
      <c r="AE230" s="33"/>
      <c r="AF230" s="33">
        <v>523881.84472399997</v>
      </c>
      <c r="AG230" s="33">
        <v>224963.22690834999</v>
      </c>
      <c r="AH230" s="27"/>
      <c r="AI230" s="33">
        <v>-272085.55207119999</v>
      </c>
      <c r="AJ230" s="33">
        <v>-106393.58630823997</v>
      </c>
      <c r="AK230" s="33">
        <v>56855.966492809996</v>
      </c>
      <c r="AL230" s="33">
        <v>2173.5726904399999</v>
      </c>
      <c r="AM230" s="28"/>
      <c r="AN230" s="28"/>
      <c r="AO230" s="28"/>
      <c r="AP230" s="28"/>
      <c r="AQ230" s="28"/>
      <c r="AR230" s="33"/>
      <c r="AS230" s="33"/>
      <c r="AT230" s="28"/>
      <c r="AU230" s="28"/>
      <c r="AV230" s="28"/>
      <c r="AW230" s="12"/>
      <c r="AX230" s="28"/>
    </row>
    <row r="231" spans="1:50" ht="12.75" x14ac:dyDescent="0.2">
      <c r="A231" s="27">
        <v>246</v>
      </c>
      <c r="B231" s="70" t="s">
        <v>742</v>
      </c>
      <c r="C231" s="70">
        <v>562</v>
      </c>
      <c r="D231" s="70" t="s">
        <v>743</v>
      </c>
      <c r="E231" s="70">
        <v>244</v>
      </c>
      <c r="F231" t="s">
        <v>744</v>
      </c>
      <c r="G231" t="s">
        <v>198</v>
      </c>
      <c r="H231" t="s">
        <v>199</v>
      </c>
      <c r="I231" s="33">
        <v>59716.25</v>
      </c>
      <c r="J231" s="33">
        <v>12844.97</v>
      </c>
      <c r="K231" s="1">
        <v>0.21510007744960541</v>
      </c>
      <c r="L231" s="33">
        <v>-91948.5437733</v>
      </c>
      <c r="M231" s="51">
        <v>1.065E-5</v>
      </c>
      <c r="N231" s="51">
        <v>0</v>
      </c>
      <c r="O231" s="44">
        <v>1.065E-5</v>
      </c>
      <c r="P231" s="33">
        <v>10691.2532649</v>
      </c>
      <c r="Q231" s="33"/>
      <c r="R231" s="33">
        <v>5218.8443421900001</v>
      </c>
      <c r="S231" s="33">
        <v>2461.2010378499999</v>
      </c>
      <c r="T231" s="33">
        <v>18930.699776010002</v>
      </c>
      <c r="U231" s="33">
        <v>0</v>
      </c>
      <c r="V231" s="33">
        <v>-2354.3448911999999</v>
      </c>
      <c r="W231" s="33">
        <v>-11945.52232785</v>
      </c>
      <c r="X231" s="33"/>
      <c r="Y231" s="33">
        <v>-436.63144983000001</v>
      </c>
      <c r="Z231" s="33">
        <v>11097.16372047</v>
      </c>
      <c r="AA231" s="33">
        <v>1028.8756345200002</v>
      </c>
      <c r="AB231" s="33">
        <v>621.47003396999992</v>
      </c>
      <c r="AC231" s="33">
        <v>0</v>
      </c>
      <c r="AD231" s="33">
        <v>0</v>
      </c>
      <c r="AE231" s="33"/>
      <c r="AF231" s="33">
        <v>133253.92038</v>
      </c>
      <c r="AG231" s="33">
        <v>57221.360558249995</v>
      </c>
      <c r="AH231" s="27"/>
      <c r="AI231" s="33">
        <v>0</v>
      </c>
      <c r="AJ231" s="33">
        <v>-96269.472742800004</v>
      </c>
      <c r="AK231" s="33">
        <v>14461.811395949999</v>
      </c>
      <c r="AL231" s="33">
        <v>552.86718780000001</v>
      </c>
      <c r="AM231" s="28"/>
      <c r="AN231" s="28"/>
      <c r="AO231" s="28"/>
      <c r="AP231" s="28"/>
      <c r="AQ231" s="28"/>
      <c r="AR231" s="33"/>
      <c r="AS231" s="33"/>
      <c r="AT231" s="28"/>
      <c r="AU231" s="28"/>
      <c r="AV231" s="28"/>
      <c r="AW231" s="12"/>
      <c r="AX231" s="28"/>
    </row>
    <row r="232" spans="1:50" ht="12.75" x14ac:dyDescent="0.2">
      <c r="A232" s="27">
        <v>247</v>
      </c>
      <c r="B232" s="70" t="s">
        <v>428</v>
      </c>
      <c r="C232" s="70">
        <v>565</v>
      </c>
      <c r="D232" s="70" t="s">
        <v>681</v>
      </c>
      <c r="E232" s="70" t="s">
        <v>684</v>
      </c>
      <c r="F232" t="s">
        <v>682</v>
      </c>
      <c r="G232" t="s">
        <v>198</v>
      </c>
      <c r="H232" t="s">
        <v>199</v>
      </c>
      <c r="I232" s="33">
        <v>88185</v>
      </c>
      <c r="J232" s="33">
        <v>18968.59</v>
      </c>
      <c r="K232" s="1">
        <v>0.21509996031071044</v>
      </c>
      <c r="L232" s="33">
        <v>-135721.23080903999</v>
      </c>
      <c r="M232" s="51">
        <v>1.5719999999999999E-5</v>
      </c>
      <c r="N232" s="51">
        <v>1.6220000000000001E-5</v>
      </c>
      <c r="O232" s="44">
        <v>-5.0000000000000199E-7</v>
      </c>
      <c r="P232" s="33">
        <v>15780.892143119998</v>
      </c>
      <c r="Q232" s="33"/>
      <c r="R232" s="33">
        <v>7703.3082684719993</v>
      </c>
      <c r="S232" s="33">
        <v>3632.8713910799997</v>
      </c>
      <c r="T232" s="33">
        <v>27942.779387687999</v>
      </c>
      <c r="U232" s="33">
        <v>0</v>
      </c>
      <c r="V232" s="33">
        <v>-3475.1456985599998</v>
      </c>
      <c r="W232" s="33">
        <v>-17632.263943079997</v>
      </c>
      <c r="X232" s="33"/>
      <c r="Y232" s="33">
        <v>-644.49261890399998</v>
      </c>
      <c r="Z232" s="33">
        <v>16380.038843735998</v>
      </c>
      <c r="AA232" s="33">
        <v>1518.678401376</v>
      </c>
      <c r="AB232" s="33">
        <v>917.32478253599982</v>
      </c>
      <c r="AC232" s="33">
        <v>0</v>
      </c>
      <c r="AD232" s="33">
        <v>0</v>
      </c>
      <c r="AE232" s="33"/>
      <c r="AF232" s="33">
        <v>196690.293744</v>
      </c>
      <c r="AG232" s="33">
        <v>84461.951922599997</v>
      </c>
      <c r="AH232" s="27"/>
      <c r="AI232" s="33">
        <v>-146618.85895664</v>
      </c>
      <c r="AJ232" s="33">
        <v>4519.6935560000184</v>
      </c>
      <c r="AK232" s="33">
        <v>21346.448370359998</v>
      </c>
      <c r="AL232" s="33">
        <v>816.06311663999998</v>
      </c>
      <c r="AM232" s="28"/>
      <c r="AN232" s="28"/>
      <c r="AO232" s="28"/>
      <c r="AP232" s="28"/>
      <c r="AQ232" s="28"/>
      <c r="AR232" s="33"/>
      <c r="AS232" s="33"/>
      <c r="AT232" s="28"/>
      <c r="AU232" s="28"/>
      <c r="AV232" s="28"/>
      <c r="AW232" s="12"/>
      <c r="AX232" s="28"/>
    </row>
    <row r="233" spans="1:50" ht="12.75" x14ac:dyDescent="0.2">
      <c r="A233" s="27">
        <v>248</v>
      </c>
      <c r="B233" s="70" t="s">
        <v>9</v>
      </c>
      <c r="C233" s="70">
        <v>620</v>
      </c>
      <c r="D233" s="70" t="s">
        <v>436</v>
      </c>
      <c r="E233" s="70" t="s">
        <v>90</v>
      </c>
      <c r="F233" t="s">
        <v>389</v>
      </c>
      <c r="G233" t="s">
        <v>205</v>
      </c>
      <c r="H233" t="s">
        <v>207</v>
      </c>
      <c r="I233" s="33">
        <v>1639035.19</v>
      </c>
      <c r="J233" s="33">
        <v>318831.21000000002</v>
      </c>
      <c r="K233" s="1">
        <v>0.19452371245305602</v>
      </c>
      <c r="L233" s="33">
        <v>-2281618.9354901398</v>
      </c>
      <c r="M233" s="51">
        <v>2.6426999999999999E-4</v>
      </c>
      <c r="N233" s="51">
        <v>2.8563999999999998E-4</v>
      </c>
      <c r="O233" s="44">
        <v>-2.1369999999999994E-5</v>
      </c>
      <c r="P233" s="33">
        <v>265293.66200141999</v>
      </c>
      <c r="Q233" s="33"/>
      <c r="R233" s="33">
        <v>129500.844536202</v>
      </c>
      <c r="S233" s="33">
        <v>61072.450542029997</v>
      </c>
      <c r="T233" s="33">
        <v>469747.984019358</v>
      </c>
      <c r="U233" s="33">
        <v>0</v>
      </c>
      <c r="V233" s="33">
        <v>-58420.913088959998</v>
      </c>
      <c r="W233" s="33">
        <v>-296417.20052402996</v>
      </c>
      <c r="X233" s="33"/>
      <c r="Y233" s="33">
        <v>-10834.609694514</v>
      </c>
      <c r="Z233" s="33">
        <v>275365.95834822598</v>
      </c>
      <c r="AA233" s="33">
        <v>25530.606942216004</v>
      </c>
      <c r="AB233" s="33">
        <v>15421.209941525998</v>
      </c>
      <c r="AC233" s="33">
        <v>0</v>
      </c>
      <c r="AD233" s="33">
        <v>0</v>
      </c>
      <c r="AE233" s="33"/>
      <c r="AF233" s="33">
        <v>3306574.0412039999</v>
      </c>
      <c r="AG233" s="33">
        <v>1419895.67650035</v>
      </c>
      <c r="AH233" s="27"/>
      <c r="AI233" s="33">
        <v>-2582010.5346716801</v>
      </c>
      <c r="AJ233" s="33">
        <v>193171.70258343994</v>
      </c>
      <c r="AK233" s="33">
        <v>358856.61010400997</v>
      </c>
      <c r="AL233" s="33">
        <v>13718.89311924</v>
      </c>
      <c r="AM233" s="28"/>
      <c r="AN233" s="28"/>
      <c r="AO233" s="28"/>
      <c r="AP233" s="28"/>
      <c r="AQ233" s="28"/>
      <c r="AR233" s="33"/>
      <c r="AS233" s="33"/>
      <c r="AT233" s="28"/>
      <c r="AU233" s="28"/>
      <c r="AV233" s="28"/>
      <c r="AW233" s="12"/>
      <c r="AX233" s="28"/>
    </row>
    <row r="234" spans="1:50" ht="12.75" x14ac:dyDescent="0.2">
      <c r="A234" s="27">
        <v>249</v>
      </c>
      <c r="B234" s="70" t="s">
        <v>700</v>
      </c>
      <c r="C234" s="70">
        <v>656</v>
      </c>
      <c r="D234" s="70" t="s">
        <v>701</v>
      </c>
      <c r="E234" s="70">
        <v>371</v>
      </c>
      <c r="F234" t="s">
        <v>702</v>
      </c>
      <c r="G234" t="s">
        <v>695</v>
      </c>
      <c r="H234" t="s">
        <v>683</v>
      </c>
      <c r="I234" s="33">
        <v>10327840.51</v>
      </c>
      <c r="J234" s="33">
        <v>2221518.5</v>
      </c>
      <c r="K234" s="1">
        <v>0.21510000060990486</v>
      </c>
      <c r="L234" s="33">
        <v>-15897946.386733981</v>
      </c>
      <c r="M234" s="51">
        <v>1.84139E-3</v>
      </c>
      <c r="N234" s="51">
        <v>1.80642E-3</v>
      </c>
      <c r="O234" s="44">
        <v>3.4970000000000053E-5</v>
      </c>
      <c r="P234" s="33">
        <v>1848522.7088689401</v>
      </c>
      <c r="Q234" s="33"/>
      <c r="R234" s="33">
        <v>902340.6369263141</v>
      </c>
      <c r="S234" s="33">
        <v>425542.81493771001</v>
      </c>
      <c r="T234" s="33">
        <v>3273126.8789246064</v>
      </c>
      <c r="U234" s="33">
        <v>0</v>
      </c>
      <c r="V234" s="33">
        <v>-407067.33701472002</v>
      </c>
      <c r="W234" s="33">
        <v>-2065386.41871171</v>
      </c>
      <c r="X234" s="33"/>
      <c r="Y234" s="33">
        <v>-75493.782666898012</v>
      </c>
      <c r="Z234" s="33">
        <v>1918704.8172052819</v>
      </c>
      <c r="AA234" s="33">
        <v>177893.08024871204</v>
      </c>
      <c r="AB234" s="33">
        <v>107452.460643382</v>
      </c>
      <c r="AC234" s="33">
        <v>0</v>
      </c>
      <c r="AD234" s="33">
        <v>0</v>
      </c>
      <c r="AE234" s="33"/>
      <c r="AF234" s="33">
        <v>23039665.394228</v>
      </c>
      <c r="AG234" s="33">
        <v>9893600.1050099507</v>
      </c>
      <c r="AH234" s="27"/>
      <c r="AI234" s="33">
        <v>-16328929.66685904</v>
      </c>
      <c r="AJ234" s="33">
        <v>-316107.36730664049</v>
      </c>
      <c r="AK234" s="33">
        <v>2500453.97994257</v>
      </c>
      <c r="AL234" s="33">
        <v>95590.996332680006</v>
      </c>
      <c r="AM234" s="28"/>
      <c r="AN234" s="28"/>
      <c r="AO234" s="28"/>
      <c r="AP234" s="28"/>
      <c r="AQ234" s="28"/>
      <c r="AR234" s="33"/>
      <c r="AS234" s="33"/>
      <c r="AT234" s="28"/>
      <c r="AU234" s="28"/>
      <c r="AV234" s="28"/>
      <c r="AW234" s="12"/>
      <c r="AX234" s="28"/>
    </row>
    <row r="235" spans="1:50" ht="12.75" x14ac:dyDescent="0.2">
      <c r="A235" s="27">
        <v>250</v>
      </c>
      <c r="B235" s="70" t="s">
        <v>5</v>
      </c>
      <c r="C235" s="70">
        <v>657</v>
      </c>
      <c r="D235" s="70" t="s">
        <v>150</v>
      </c>
      <c r="E235" s="70" t="s">
        <v>89</v>
      </c>
      <c r="F235" t="s">
        <v>390</v>
      </c>
      <c r="G235" t="s">
        <v>198</v>
      </c>
      <c r="H235" t="s">
        <v>199</v>
      </c>
      <c r="I235" s="33">
        <v>4700626.38</v>
      </c>
      <c r="J235" s="33">
        <v>983630.57</v>
      </c>
      <c r="K235" s="1">
        <v>0.20925521206814143</v>
      </c>
      <c r="L235" s="33">
        <v>-7039200.62997624</v>
      </c>
      <c r="M235" s="51">
        <v>8.1532000000000002E-4</v>
      </c>
      <c r="N235" s="51">
        <v>8.5324000000000001E-4</v>
      </c>
      <c r="O235" s="44">
        <v>-3.7919999999999989E-5</v>
      </c>
      <c r="P235" s="33">
        <v>818478.17952472006</v>
      </c>
      <c r="Q235" s="33"/>
      <c r="R235" s="33">
        <v>399533.16141543206</v>
      </c>
      <c r="S235" s="33">
        <v>188419.38311548001</v>
      </c>
      <c r="T235" s="33">
        <v>1449256.1635095282</v>
      </c>
      <c r="U235" s="33">
        <v>0</v>
      </c>
      <c r="V235" s="33">
        <v>-180238.91799936001</v>
      </c>
      <c r="W235" s="33">
        <v>-914499.83702748001</v>
      </c>
      <c r="X235" s="33"/>
      <c r="Y235" s="33">
        <v>-33426.699875624006</v>
      </c>
      <c r="Z235" s="33">
        <v>849553.00700221595</v>
      </c>
      <c r="AA235" s="33">
        <v>78766.46782505601</v>
      </c>
      <c r="AB235" s="33">
        <v>47577.178225015996</v>
      </c>
      <c r="AC235" s="33">
        <v>0</v>
      </c>
      <c r="AD235" s="33">
        <v>0</v>
      </c>
      <c r="AE235" s="33"/>
      <c r="AF235" s="33">
        <v>10201369.611664001</v>
      </c>
      <c r="AG235" s="33">
        <v>4380630.9568405999</v>
      </c>
      <c r="AH235" s="27"/>
      <c r="AI235" s="33">
        <v>-7712766.6594428802</v>
      </c>
      <c r="AJ235" s="33">
        <v>342773.55928703991</v>
      </c>
      <c r="AK235" s="33">
        <v>1107136.53214516</v>
      </c>
      <c r="AL235" s="33">
        <v>42325.227751840001</v>
      </c>
      <c r="AM235" s="28"/>
      <c r="AN235" s="28"/>
      <c r="AO235" s="28"/>
      <c r="AP235" s="28"/>
      <c r="AQ235" s="28"/>
      <c r="AR235" s="33"/>
      <c r="AS235" s="33"/>
      <c r="AT235" s="28"/>
      <c r="AU235" s="28"/>
      <c r="AV235" s="28"/>
      <c r="AW235" s="12"/>
      <c r="AX235" s="28"/>
    </row>
    <row r="236" spans="1:50" ht="12.75" x14ac:dyDescent="0.2">
      <c r="A236" s="27">
        <v>251</v>
      </c>
      <c r="B236" s="70" t="s">
        <v>620</v>
      </c>
      <c r="C236" s="70">
        <v>658</v>
      </c>
      <c r="D236" s="70" t="s">
        <v>625</v>
      </c>
      <c r="E236" s="70">
        <v>364</v>
      </c>
      <c r="F236" t="s">
        <v>626</v>
      </c>
      <c r="G236" t="s">
        <v>198</v>
      </c>
      <c r="H236" t="s">
        <v>199</v>
      </c>
      <c r="I236" s="33">
        <v>3163236.73</v>
      </c>
      <c r="J236" s="33">
        <v>680412.22</v>
      </c>
      <c r="K236" s="1">
        <v>0.21509999980304984</v>
      </c>
      <c r="L236" s="33">
        <v>-4869214.9969263598</v>
      </c>
      <c r="M236" s="51">
        <v>5.6397999999999995E-4</v>
      </c>
      <c r="N236" s="51">
        <v>5.1024000000000002E-4</v>
      </c>
      <c r="O236" s="44">
        <v>5.3739999999999929E-5</v>
      </c>
      <c r="P236" s="33">
        <v>566164.60247307993</v>
      </c>
      <c r="Q236" s="33"/>
      <c r="R236" s="33">
        <v>276368.43493974797</v>
      </c>
      <c r="S236" s="33">
        <v>130335.03862221999</v>
      </c>
      <c r="T236" s="33">
        <v>1002491.648795692</v>
      </c>
      <c r="U236" s="33">
        <v>0</v>
      </c>
      <c r="V236" s="33">
        <v>-124676.37856704</v>
      </c>
      <c r="W236" s="33">
        <v>-632585.5100902199</v>
      </c>
      <c r="X236" s="33"/>
      <c r="Y236" s="33">
        <v>-23122.197659636</v>
      </c>
      <c r="Z236" s="33">
        <v>587659.94319912395</v>
      </c>
      <c r="AA236" s="33">
        <v>54485.002850384</v>
      </c>
      <c r="AB236" s="33">
        <v>32910.485423323997</v>
      </c>
      <c r="AC236" s="33">
        <v>0</v>
      </c>
      <c r="AD236" s="33">
        <v>0</v>
      </c>
      <c r="AE236" s="33"/>
      <c r="AF236" s="33">
        <v>7056577.0906959996</v>
      </c>
      <c r="AG236" s="33">
        <v>3030206.8476658999</v>
      </c>
      <c r="AH236" s="27"/>
      <c r="AI236" s="33">
        <v>-4612256.8800268807</v>
      </c>
      <c r="AJ236" s="33">
        <v>-485776.66339887935</v>
      </c>
      <c r="AK236" s="33">
        <v>765837.78320073988</v>
      </c>
      <c r="AL236" s="33">
        <v>29277.562119759998</v>
      </c>
      <c r="AM236" s="28"/>
      <c r="AN236" s="28"/>
      <c r="AO236" s="28"/>
      <c r="AP236" s="28"/>
      <c r="AQ236" s="28"/>
      <c r="AR236" s="33"/>
      <c r="AS236" s="33"/>
      <c r="AT236" s="28"/>
      <c r="AU236" s="28"/>
      <c r="AV236" s="28"/>
      <c r="AW236" s="12"/>
      <c r="AX236" s="28"/>
    </row>
    <row r="237" spans="1:50" ht="12.75" x14ac:dyDescent="0.2">
      <c r="A237" s="116">
        <v>252</v>
      </c>
      <c r="B237" s="117" t="s">
        <v>745</v>
      </c>
      <c r="C237" s="117">
        <v>659</v>
      </c>
      <c r="D237" s="117" t="s">
        <v>713</v>
      </c>
      <c r="E237" s="117">
        <v>373</v>
      </c>
      <c r="F237" s="118" t="s">
        <v>714</v>
      </c>
      <c r="G237" s="118" t="s">
        <v>198</v>
      </c>
      <c r="H237" s="118" t="s">
        <v>199</v>
      </c>
      <c r="I237" s="33">
        <v>354858.74</v>
      </c>
      <c r="J237" s="33">
        <v>76330.11</v>
      </c>
      <c r="K237" s="119">
        <v>0.21509998598315488</v>
      </c>
      <c r="L237" s="33">
        <v>-546252.05300813995</v>
      </c>
      <c r="M237" s="51">
        <v>6.3269999999999996E-5</v>
      </c>
      <c r="N237" s="51">
        <v>0</v>
      </c>
      <c r="O237" s="44">
        <v>6.3269999999999996E-5</v>
      </c>
      <c r="P237" s="33">
        <v>63515.079255419994</v>
      </c>
      <c r="Q237" s="33"/>
      <c r="R237" s="33">
        <v>31004.345683601998</v>
      </c>
      <c r="S237" s="33">
        <v>14621.614053029998</v>
      </c>
      <c r="T237" s="33">
        <v>112464.354443958</v>
      </c>
      <c r="U237" s="33">
        <v>0</v>
      </c>
      <c r="V237" s="33">
        <v>-13986.798240959999</v>
      </c>
      <c r="W237" s="33">
        <v>-70966.497435029989</v>
      </c>
      <c r="X237" s="33"/>
      <c r="Y237" s="33">
        <v>-2593.959796314</v>
      </c>
      <c r="Z237" s="33">
        <v>65926.530384425991</v>
      </c>
      <c r="AA237" s="33">
        <v>6112.3907414160003</v>
      </c>
      <c r="AB237" s="33">
        <v>3692.0571877259995</v>
      </c>
      <c r="AC237" s="33">
        <v>0</v>
      </c>
      <c r="AD237" s="33">
        <v>0</v>
      </c>
      <c r="AE237" s="33"/>
      <c r="AF237" s="33">
        <v>791640.89600399998</v>
      </c>
      <c r="AG237" s="33">
        <v>339943.23779534997</v>
      </c>
      <c r="AH237" s="116"/>
      <c r="AI237" s="33">
        <v>0</v>
      </c>
      <c r="AJ237" s="33">
        <v>-571922.02257624001</v>
      </c>
      <c r="AK237" s="33">
        <v>85915.380941009993</v>
      </c>
      <c r="AL237" s="33">
        <v>3284.4983072399996</v>
      </c>
      <c r="AM237" s="28"/>
      <c r="AN237" s="28"/>
      <c r="AO237" s="28"/>
      <c r="AP237" s="28"/>
      <c r="AQ237" s="28"/>
      <c r="AR237" s="33"/>
      <c r="AS237" s="33"/>
      <c r="AT237" s="28"/>
      <c r="AU237" s="28"/>
      <c r="AV237" s="28"/>
      <c r="AW237" s="12"/>
      <c r="AX237" s="28"/>
    </row>
    <row r="238" spans="1:50" ht="12.75" x14ac:dyDescent="0.2">
      <c r="A238" s="27">
        <v>253</v>
      </c>
      <c r="B238" s="70" t="s">
        <v>661</v>
      </c>
      <c r="C238" s="70">
        <v>662</v>
      </c>
      <c r="D238" s="70" t="s">
        <v>645</v>
      </c>
      <c r="E238" s="70">
        <v>188</v>
      </c>
      <c r="F238" t="s">
        <v>646</v>
      </c>
      <c r="G238" t="s">
        <v>592</v>
      </c>
      <c r="H238" t="s">
        <v>199</v>
      </c>
      <c r="I238" s="33">
        <v>65748</v>
      </c>
      <c r="J238" s="33">
        <v>14142.39</v>
      </c>
      <c r="K238" s="1">
        <v>0.21509992699397698</v>
      </c>
      <c r="L238" s="33">
        <v>-101186.56648103999</v>
      </c>
      <c r="M238" s="51">
        <v>1.172E-5</v>
      </c>
      <c r="N238" s="51">
        <v>1.857E-5</v>
      </c>
      <c r="O238" s="44">
        <v>-6.8500000000000005E-6</v>
      </c>
      <c r="P238" s="33">
        <v>11765.39795912</v>
      </c>
      <c r="Q238" s="33"/>
      <c r="R238" s="33">
        <v>5743.1789380720002</v>
      </c>
      <c r="S238" s="33">
        <v>2708.4766350800001</v>
      </c>
      <c r="T238" s="33">
        <v>20832.657406088001</v>
      </c>
      <c r="U238" s="33">
        <v>0</v>
      </c>
      <c r="V238" s="33">
        <v>-2590.8847065599998</v>
      </c>
      <c r="W238" s="33">
        <v>-13145.682787079999</v>
      </c>
      <c r="X238" s="33"/>
      <c r="Y238" s="33">
        <v>-480.499586104</v>
      </c>
      <c r="Z238" s="33">
        <v>12212.090028535998</v>
      </c>
      <c r="AA238" s="33">
        <v>1132.2462381760001</v>
      </c>
      <c r="AB238" s="33">
        <v>683.908807336</v>
      </c>
      <c r="AC238" s="33">
        <v>0</v>
      </c>
      <c r="AD238" s="33">
        <v>0</v>
      </c>
      <c r="AE238" s="33"/>
      <c r="AF238" s="33">
        <v>146641.872944</v>
      </c>
      <c r="AG238" s="33">
        <v>62970.3611026</v>
      </c>
      <c r="AH238" s="27"/>
      <c r="AI238" s="33">
        <v>-167861.41866984</v>
      </c>
      <c r="AJ238" s="33">
        <v>61919.801717200004</v>
      </c>
      <c r="AK238" s="33">
        <v>15914.782118359999</v>
      </c>
      <c r="AL238" s="33">
        <v>608.41346864000002</v>
      </c>
      <c r="AM238" s="28"/>
      <c r="AN238" s="28"/>
      <c r="AO238" s="28"/>
      <c r="AP238" s="28"/>
      <c r="AQ238" s="28"/>
      <c r="AR238" s="33"/>
      <c r="AS238" s="33"/>
      <c r="AT238" s="28"/>
      <c r="AU238" s="28"/>
      <c r="AV238" s="28"/>
      <c r="AW238" s="12"/>
      <c r="AX238" s="28"/>
    </row>
    <row r="239" spans="1:50" ht="12.75" x14ac:dyDescent="0.2">
      <c r="A239" s="27">
        <v>254</v>
      </c>
      <c r="B239" s="70" t="s">
        <v>131</v>
      </c>
      <c r="C239" s="70">
        <v>666</v>
      </c>
      <c r="D239" s="70" t="s">
        <v>151</v>
      </c>
      <c r="E239" s="70" t="s">
        <v>152</v>
      </c>
      <c r="F239" t="s">
        <v>391</v>
      </c>
      <c r="G239" t="s">
        <v>198</v>
      </c>
      <c r="H239" t="s">
        <v>199</v>
      </c>
      <c r="I239" s="33">
        <v>496118</v>
      </c>
      <c r="J239" s="33">
        <v>106714.98</v>
      </c>
      <c r="K239" s="1">
        <v>0.21509999637183089</v>
      </c>
      <c r="L239" s="33">
        <v>-763647.7649529</v>
      </c>
      <c r="M239" s="51">
        <v>8.8449999999999995E-5</v>
      </c>
      <c r="N239" s="51">
        <v>1.1205999999999999E-4</v>
      </c>
      <c r="O239" s="44">
        <v>-2.3609999999999999E-5</v>
      </c>
      <c r="P239" s="33">
        <v>88792.615143699993</v>
      </c>
      <c r="Q239" s="33"/>
      <c r="R239" s="33">
        <v>43343.359818470002</v>
      </c>
      <c r="S239" s="33">
        <v>20440.67904205</v>
      </c>
      <c r="T239" s="33">
        <v>157222.57231813</v>
      </c>
      <c r="U239" s="33">
        <v>0</v>
      </c>
      <c r="V239" s="33">
        <v>-19553.221185599999</v>
      </c>
      <c r="W239" s="33">
        <v>-99209.525812049993</v>
      </c>
      <c r="X239" s="33"/>
      <c r="Y239" s="33">
        <v>-3626.2959377900002</v>
      </c>
      <c r="Z239" s="33">
        <v>92163.768176109996</v>
      </c>
      <c r="AA239" s="33">
        <v>8544.9812087600003</v>
      </c>
      <c r="AB239" s="33">
        <v>5161.4107516099994</v>
      </c>
      <c r="AC239" s="33">
        <v>0</v>
      </c>
      <c r="AD239" s="33">
        <v>0</v>
      </c>
      <c r="AE239" s="33"/>
      <c r="AF239" s="33">
        <v>1106695.7049399999</v>
      </c>
      <c r="AG239" s="33">
        <v>475232.80200724996</v>
      </c>
      <c r="AH239" s="27"/>
      <c r="AI239" s="33">
        <v>-1012953.71977072</v>
      </c>
      <c r="AJ239" s="33">
        <v>213419.92971431999</v>
      </c>
      <c r="AK239" s="33">
        <v>120107.71999735</v>
      </c>
      <c r="AL239" s="33">
        <v>4591.6528413999995</v>
      </c>
      <c r="AM239" s="28"/>
      <c r="AN239" s="28"/>
      <c r="AO239" s="28"/>
      <c r="AP239" s="28"/>
      <c r="AQ239" s="28"/>
      <c r="AR239" s="33"/>
      <c r="AS239" s="33"/>
      <c r="AT239" s="28"/>
      <c r="AU239" s="28"/>
      <c r="AV239" s="28"/>
      <c r="AW239" s="12"/>
      <c r="AX239" s="28"/>
    </row>
    <row r="240" spans="1:50" ht="12.75" x14ac:dyDescent="0.2">
      <c r="A240" s="27">
        <v>255</v>
      </c>
      <c r="B240" s="70" t="s">
        <v>8</v>
      </c>
      <c r="C240" s="70">
        <v>671</v>
      </c>
      <c r="D240" s="70" t="s">
        <v>438</v>
      </c>
      <c r="E240" s="70" t="s">
        <v>92</v>
      </c>
      <c r="F240" t="s">
        <v>392</v>
      </c>
      <c r="G240" t="s">
        <v>205</v>
      </c>
      <c r="H240" t="s">
        <v>51</v>
      </c>
      <c r="I240" s="33">
        <v>13399920.6</v>
      </c>
      <c r="J240" s="33">
        <v>2574354.09</v>
      </c>
      <c r="K240" s="1">
        <v>0.19211711523126487</v>
      </c>
      <c r="L240" s="33">
        <v>-18422948.369075701</v>
      </c>
      <c r="M240" s="51">
        <v>2.1338500000000001E-3</v>
      </c>
      <c r="N240" s="51">
        <v>2.0544999999999999E-3</v>
      </c>
      <c r="O240" s="44">
        <v>7.9350000000000167E-5</v>
      </c>
      <c r="P240" s="33">
        <v>2142115.5661321003</v>
      </c>
      <c r="Q240" s="33"/>
      <c r="R240" s="33">
        <v>1045655.4929185101</v>
      </c>
      <c r="S240" s="33">
        <v>493129.93752265</v>
      </c>
      <c r="T240" s="33">
        <v>3792983.4476092905</v>
      </c>
      <c r="U240" s="33">
        <v>0</v>
      </c>
      <c r="V240" s="33">
        <v>-471720.07944480004</v>
      </c>
      <c r="W240" s="33">
        <v>-2393422.7999326503</v>
      </c>
      <c r="X240" s="33"/>
      <c r="Y240" s="33">
        <v>-87484.133260070012</v>
      </c>
      <c r="Z240" s="33">
        <v>2223444.3948286301</v>
      </c>
      <c r="AA240" s="33">
        <v>206147.06786108002</v>
      </c>
      <c r="AB240" s="33">
        <v>124518.66967013</v>
      </c>
      <c r="AC240" s="33">
        <v>0</v>
      </c>
      <c r="AD240" s="33">
        <v>0</v>
      </c>
      <c r="AE240" s="33"/>
      <c r="AF240" s="33">
        <v>26698955.681019999</v>
      </c>
      <c r="AG240" s="33">
        <v>11464957.767814251</v>
      </c>
      <c r="AH240" s="27"/>
      <c r="AI240" s="33">
        <v>-18571420.821603999</v>
      </c>
      <c r="AJ240" s="33">
        <v>-717275.36733720149</v>
      </c>
      <c r="AK240" s="33">
        <v>2897590.2579575502</v>
      </c>
      <c r="AL240" s="33">
        <v>110773.30034620001</v>
      </c>
      <c r="AM240" s="28"/>
      <c r="AN240" s="28"/>
      <c r="AO240" s="28"/>
      <c r="AP240" s="28"/>
      <c r="AQ240" s="28"/>
      <c r="AR240" s="33"/>
      <c r="AS240" s="33"/>
      <c r="AT240" s="28"/>
      <c r="AU240" s="28"/>
      <c r="AV240" s="28"/>
      <c r="AW240" s="12"/>
      <c r="AX240" s="28"/>
    </row>
    <row r="241" spans="1:50" ht="12.75" x14ac:dyDescent="0.2">
      <c r="A241" s="27">
        <v>256</v>
      </c>
      <c r="B241" s="70" t="s">
        <v>4</v>
      </c>
      <c r="C241" s="70">
        <v>673</v>
      </c>
      <c r="D241" s="70" t="s">
        <v>153</v>
      </c>
      <c r="E241" s="70" t="s">
        <v>94</v>
      </c>
      <c r="F241" t="s">
        <v>393</v>
      </c>
      <c r="G241" t="s">
        <v>198</v>
      </c>
      <c r="H241" t="s">
        <v>199</v>
      </c>
      <c r="I241" s="33">
        <v>4387328.0599999996</v>
      </c>
      <c r="J241" s="33">
        <v>939568.43</v>
      </c>
      <c r="K241" s="1">
        <v>0.2141550431494289</v>
      </c>
      <c r="L241" s="33">
        <v>-6723899.1446615998</v>
      </c>
      <c r="M241" s="51">
        <v>7.7879999999999996E-4</v>
      </c>
      <c r="N241" s="51">
        <v>8.3858999999999995E-4</v>
      </c>
      <c r="O241" s="44">
        <v>-5.9789999999999995E-5</v>
      </c>
      <c r="P241" s="33">
        <v>781816.71762479993</v>
      </c>
      <c r="Q241" s="33"/>
      <c r="R241" s="33">
        <v>381637.18062887999</v>
      </c>
      <c r="S241" s="33">
        <v>179979.65899319999</v>
      </c>
      <c r="T241" s="33">
        <v>1384340.7498175199</v>
      </c>
      <c r="U241" s="33">
        <v>0</v>
      </c>
      <c r="V241" s="33">
        <v>-172165.6151424</v>
      </c>
      <c r="W241" s="33">
        <v>-873537.3510732</v>
      </c>
      <c r="X241" s="33"/>
      <c r="Y241" s="33">
        <v>-31929.443486160002</v>
      </c>
      <c r="Z241" s="33">
        <v>811499.63431943988</v>
      </c>
      <c r="AA241" s="33">
        <v>75238.342175040001</v>
      </c>
      <c r="AB241" s="33">
        <v>45446.090371439997</v>
      </c>
      <c r="AC241" s="33">
        <v>0</v>
      </c>
      <c r="AD241" s="33">
        <v>0</v>
      </c>
      <c r="AE241" s="33"/>
      <c r="AF241" s="33">
        <v>9744427.5297599994</v>
      </c>
      <c r="AG241" s="33">
        <v>4184412.7326539997</v>
      </c>
      <c r="AH241" s="27"/>
      <c r="AI241" s="33">
        <v>-7580339.6382520795</v>
      </c>
      <c r="AJ241" s="33">
        <v>540464.95542647992</v>
      </c>
      <c r="AK241" s="33">
        <v>1057545.4192643999</v>
      </c>
      <c r="AL241" s="33">
        <v>40429.386465600001</v>
      </c>
      <c r="AM241" s="28"/>
      <c r="AN241" s="28"/>
      <c r="AO241" s="28"/>
      <c r="AP241" s="28"/>
      <c r="AQ241" s="28"/>
      <c r="AR241" s="33"/>
      <c r="AS241" s="33"/>
      <c r="AT241" s="28"/>
      <c r="AU241" s="28"/>
      <c r="AV241" s="28"/>
      <c r="AW241" s="12"/>
      <c r="AX241" s="28"/>
    </row>
    <row r="242" spans="1:50" ht="12.75" x14ac:dyDescent="0.2">
      <c r="A242" s="27">
        <v>257</v>
      </c>
      <c r="B242" s="70" t="s">
        <v>1</v>
      </c>
      <c r="C242" s="70">
        <v>678</v>
      </c>
      <c r="D242" s="70" t="s">
        <v>154</v>
      </c>
      <c r="E242" s="70" t="s">
        <v>310</v>
      </c>
      <c r="F242" t="s">
        <v>311</v>
      </c>
      <c r="G242" t="s">
        <v>198</v>
      </c>
      <c r="H242" t="s">
        <v>199</v>
      </c>
      <c r="I242" s="33">
        <v>15453027.09</v>
      </c>
      <c r="J242" s="33">
        <v>3317808.1399999997</v>
      </c>
      <c r="K242" s="1">
        <v>0.21470279710743714</v>
      </c>
      <c r="L242" s="33">
        <v>-23743358.755447377</v>
      </c>
      <c r="M242" s="51">
        <v>2.7500899999999997E-3</v>
      </c>
      <c r="N242" s="51">
        <v>2.7006299999999999E-3</v>
      </c>
      <c r="O242" s="44">
        <v>4.9459999999999869E-5</v>
      </c>
      <c r="P242" s="33">
        <v>2760742.6001191395</v>
      </c>
      <c r="Q242" s="33"/>
      <c r="R242" s="33">
        <v>1347633.0175599339</v>
      </c>
      <c r="S242" s="33">
        <v>635542.1936320099</v>
      </c>
      <c r="T242" s="33">
        <v>4888368.8400945859</v>
      </c>
      <c r="U242" s="33">
        <v>0</v>
      </c>
      <c r="V242" s="33">
        <v>-607949.32787231996</v>
      </c>
      <c r="W242" s="33">
        <v>-3084625.4928260096</v>
      </c>
      <c r="X242" s="33"/>
      <c r="Y242" s="33">
        <v>-112748.89989323799</v>
      </c>
      <c r="Z242" s="33">
        <v>2865558.5892983414</v>
      </c>
      <c r="AA242" s="33">
        <v>265680.80692367203</v>
      </c>
      <c r="AB242" s="33">
        <v>160478.73480944199</v>
      </c>
      <c r="AC242" s="33">
        <v>0</v>
      </c>
      <c r="AD242" s="33">
        <v>0</v>
      </c>
      <c r="AE242" s="33"/>
      <c r="AF242" s="33">
        <v>34409415.389467999</v>
      </c>
      <c r="AG242" s="33">
        <v>14775952.249543449</v>
      </c>
      <c r="AH242" s="27"/>
      <c r="AI242" s="33">
        <v>-24412040.016280558</v>
      </c>
      <c r="AJ242" s="33">
        <v>-447088.08655951882</v>
      </c>
      <c r="AK242" s="33">
        <v>3734392.7607406694</v>
      </c>
      <c r="AL242" s="33">
        <v>142763.80511707999</v>
      </c>
      <c r="AM242" s="28"/>
      <c r="AN242" s="28"/>
      <c r="AO242" s="28"/>
      <c r="AP242" s="28"/>
      <c r="AQ242" s="28"/>
      <c r="AR242" s="33"/>
      <c r="AS242" s="33"/>
      <c r="AT242" s="28"/>
      <c r="AU242" s="28"/>
      <c r="AV242" s="28"/>
      <c r="AW242" s="12"/>
      <c r="AX242" s="28"/>
    </row>
    <row r="243" spans="1:50" ht="12.75" x14ac:dyDescent="0.2">
      <c r="A243" s="27">
        <v>258</v>
      </c>
      <c r="B243" s="70" t="s">
        <v>2</v>
      </c>
      <c r="C243" s="70">
        <v>682</v>
      </c>
      <c r="D243" s="70" t="s">
        <v>155</v>
      </c>
      <c r="E243" s="70" t="s">
        <v>95</v>
      </c>
      <c r="F243" t="s">
        <v>312</v>
      </c>
      <c r="G243" t="s">
        <v>198</v>
      </c>
      <c r="H243" t="s">
        <v>199</v>
      </c>
      <c r="I243" s="33">
        <v>117323.68</v>
      </c>
      <c r="J243" s="33">
        <v>25236.32</v>
      </c>
      <c r="K243" s="1">
        <v>0.21509996958840705</v>
      </c>
      <c r="L243" s="33">
        <v>-180616.29443544001</v>
      </c>
      <c r="M243" s="51">
        <v>2.092E-5</v>
      </c>
      <c r="N243" s="51">
        <v>2.1339999999999999E-5</v>
      </c>
      <c r="O243" s="44">
        <v>-4.1999999999999937E-7</v>
      </c>
      <c r="P243" s="33">
        <v>21001.03458232</v>
      </c>
      <c r="Q243" s="33"/>
      <c r="R243" s="33">
        <v>10251.476397992001</v>
      </c>
      <c r="S243" s="33">
        <v>4834.5845738799999</v>
      </c>
      <c r="T243" s="33">
        <v>37185.937963768003</v>
      </c>
      <c r="U243" s="33">
        <v>0</v>
      </c>
      <c r="V243" s="33">
        <v>-4624.6849881600001</v>
      </c>
      <c r="W243" s="33">
        <v>-23464.819445879999</v>
      </c>
      <c r="X243" s="33"/>
      <c r="Y243" s="33">
        <v>-857.6835615440001</v>
      </c>
      <c r="Z243" s="33">
        <v>21798.372303495998</v>
      </c>
      <c r="AA243" s="33">
        <v>2021.0402135360002</v>
      </c>
      <c r="AB243" s="33">
        <v>1220.7655502959999</v>
      </c>
      <c r="AC243" s="33">
        <v>0</v>
      </c>
      <c r="AD243" s="33">
        <v>0</v>
      </c>
      <c r="AE243" s="33"/>
      <c r="AF243" s="33">
        <v>261753.24078399999</v>
      </c>
      <c r="AG243" s="33">
        <v>112401.0199886</v>
      </c>
      <c r="AH243" s="27"/>
      <c r="AI243" s="33">
        <v>-192900.52097007999</v>
      </c>
      <c r="AJ243" s="33">
        <v>3796.5425870399945</v>
      </c>
      <c r="AK243" s="33">
        <v>28407.614497959999</v>
      </c>
      <c r="AL243" s="33">
        <v>1086.0076590399999</v>
      </c>
      <c r="AM243" s="28"/>
      <c r="AN243" s="28"/>
      <c r="AO243" s="28"/>
      <c r="AP243" s="28"/>
      <c r="AQ243" s="28"/>
      <c r="AR243" s="33"/>
      <c r="AS243" s="33"/>
      <c r="AT243" s="28"/>
      <c r="AU243" s="28"/>
      <c r="AV243" s="28"/>
      <c r="AW243" s="12"/>
      <c r="AX243" s="28"/>
    </row>
    <row r="244" spans="1:50" ht="12.75" x14ac:dyDescent="0.2">
      <c r="A244" s="27">
        <v>259</v>
      </c>
      <c r="B244" s="70" t="s">
        <v>746</v>
      </c>
      <c r="C244" s="70">
        <v>800</v>
      </c>
      <c r="D244" s="70" t="s">
        <v>747</v>
      </c>
      <c r="E244" s="70">
        <v>198</v>
      </c>
      <c r="F244" t="s">
        <v>748</v>
      </c>
      <c r="G244" t="s">
        <v>592</v>
      </c>
      <c r="H244" t="s">
        <v>199</v>
      </c>
      <c r="I244" s="33">
        <v>224393.31</v>
      </c>
      <c r="J244" s="33">
        <v>48267</v>
      </c>
      <c r="K244" s="1">
        <v>0.21509999562821192</v>
      </c>
      <c r="L244" s="33">
        <v>-345432.97994081996</v>
      </c>
      <c r="M244" s="51">
        <v>4.0009999999999998E-5</v>
      </c>
      <c r="N244" s="51">
        <v>1.6229999999999999E-5</v>
      </c>
      <c r="O244" s="44">
        <v>2.3779999999999999E-5</v>
      </c>
      <c r="P244" s="33">
        <v>40164.980575459995</v>
      </c>
      <c r="Q244" s="33"/>
      <c r="R244" s="33">
        <v>19606.193627326</v>
      </c>
      <c r="S244" s="33">
        <v>9246.2585468899997</v>
      </c>
      <c r="T244" s="33">
        <v>71118.995120954001</v>
      </c>
      <c r="U244" s="33">
        <v>0</v>
      </c>
      <c r="V244" s="33">
        <v>-8844.8205724799991</v>
      </c>
      <c r="W244" s="33">
        <v>-44877.028012889998</v>
      </c>
      <c r="X244" s="33"/>
      <c r="Y244" s="33">
        <v>-1640.340310582</v>
      </c>
      <c r="Z244" s="33">
        <v>41689.908024037999</v>
      </c>
      <c r="AA244" s="33">
        <v>3865.2877124080005</v>
      </c>
      <c r="AB244" s="33">
        <v>2334.7432919379999</v>
      </c>
      <c r="AC244" s="33">
        <v>0</v>
      </c>
      <c r="AD244" s="33">
        <v>0</v>
      </c>
      <c r="AE244" s="33"/>
      <c r="AF244" s="33">
        <v>500609.32905199996</v>
      </c>
      <c r="AG244" s="33">
        <v>214969.63717705</v>
      </c>
      <c r="AH244" s="27"/>
      <c r="AI244" s="33">
        <v>-146709.25282775998</v>
      </c>
      <c r="AJ244" s="33">
        <v>-214956.62552335998</v>
      </c>
      <c r="AK244" s="33">
        <v>54330.241685629997</v>
      </c>
      <c r="AL244" s="33">
        <v>2077.0156041199998</v>
      </c>
      <c r="AM244" s="28"/>
      <c r="AN244" s="28"/>
      <c r="AO244" s="28"/>
      <c r="AP244" s="28"/>
      <c r="AQ244" s="28"/>
      <c r="AR244" s="33"/>
      <c r="AS244" s="33"/>
      <c r="AT244" s="28"/>
      <c r="AU244" s="28"/>
      <c r="AV244" s="28"/>
      <c r="AW244" s="12"/>
      <c r="AX244" s="28"/>
    </row>
    <row r="245" spans="1:50" ht="12.75" x14ac:dyDescent="0.2">
      <c r="A245" s="27">
        <v>260</v>
      </c>
      <c r="B245" s="70" t="s">
        <v>132</v>
      </c>
      <c r="C245" s="70">
        <v>804</v>
      </c>
      <c r="D245" s="70" t="s">
        <v>609</v>
      </c>
      <c r="E245" s="70">
        <v>198</v>
      </c>
      <c r="F245" t="s">
        <v>610</v>
      </c>
      <c r="G245" t="s">
        <v>592</v>
      </c>
      <c r="H245">
        <v>0</v>
      </c>
      <c r="I245" s="33">
        <v>127650</v>
      </c>
      <c r="J245" s="33">
        <v>27457.52</v>
      </c>
      <c r="K245" s="1">
        <v>0.21510003916960438</v>
      </c>
      <c r="L245" s="33">
        <v>-196502.24002631998</v>
      </c>
      <c r="M245" s="51">
        <v>2.2759999999999999E-5</v>
      </c>
      <c r="N245" s="51">
        <v>2.313E-5</v>
      </c>
      <c r="O245" s="44">
        <v>-3.7000000000000154E-7</v>
      </c>
      <c r="P245" s="33">
        <v>22848.161906959998</v>
      </c>
      <c r="Q245" s="33"/>
      <c r="R245" s="33">
        <v>11153.135889976</v>
      </c>
      <c r="S245" s="33">
        <v>5259.80616164</v>
      </c>
      <c r="T245" s="33">
        <v>40456.594075303998</v>
      </c>
      <c r="U245" s="33">
        <v>0</v>
      </c>
      <c r="V245" s="33">
        <v>-5031.4450444799995</v>
      </c>
      <c r="W245" s="33">
        <v>-25528.646777639999</v>
      </c>
      <c r="X245" s="33"/>
      <c r="Y245" s="33">
        <v>-933.12035663200004</v>
      </c>
      <c r="Z245" s="33">
        <v>23715.628758487997</v>
      </c>
      <c r="AA245" s="33">
        <v>2198.7990086080003</v>
      </c>
      <c r="AB245" s="33">
        <v>1328.1368988879999</v>
      </c>
      <c r="AC245" s="33">
        <v>0</v>
      </c>
      <c r="AD245" s="33">
        <v>0</v>
      </c>
      <c r="AE245" s="33"/>
      <c r="AF245" s="33">
        <v>284775.51435199997</v>
      </c>
      <c r="AG245" s="33">
        <v>122287.15176579999</v>
      </c>
      <c r="AH245" s="27"/>
      <c r="AI245" s="33">
        <v>-209081.02390056002</v>
      </c>
      <c r="AJ245" s="33">
        <v>3344.5732314400138</v>
      </c>
      <c r="AK245" s="33">
        <v>30906.18097388</v>
      </c>
      <c r="AL245" s="33">
        <v>1181.5264971199999</v>
      </c>
      <c r="AM245" s="28"/>
      <c r="AN245" s="28"/>
      <c r="AO245" s="28"/>
      <c r="AP245" s="28"/>
      <c r="AQ245" s="28"/>
      <c r="AR245" s="33"/>
      <c r="AS245" s="33"/>
      <c r="AT245" s="28"/>
      <c r="AU245" s="28"/>
      <c r="AV245" s="28"/>
      <c r="AW245" s="12"/>
      <c r="AX245" s="28"/>
    </row>
    <row r="246" spans="1:50" ht="12.75" x14ac:dyDescent="0.2">
      <c r="A246" s="27">
        <v>261</v>
      </c>
      <c r="B246" s="70" t="s">
        <v>621</v>
      </c>
      <c r="C246" s="70">
        <v>807</v>
      </c>
      <c r="D246" s="70" t="s">
        <v>627</v>
      </c>
      <c r="E246" s="70">
        <v>198</v>
      </c>
      <c r="F246" t="s">
        <v>628</v>
      </c>
      <c r="G246" t="s">
        <v>592</v>
      </c>
      <c r="H246">
        <v>0</v>
      </c>
      <c r="I246" s="33">
        <v>34078</v>
      </c>
      <c r="J246" s="33">
        <v>7330.18</v>
      </c>
      <c r="K246" s="1">
        <v>0.21510006455777922</v>
      </c>
      <c r="L246" s="33">
        <v>-52492.689778560001</v>
      </c>
      <c r="M246" s="51">
        <v>6.0800000000000002E-6</v>
      </c>
      <c r="N246" s="51">
        <v>6.2500000000000003E-6</v>
      </c>
      <c r="O246" s="44">
        <v>-1.7000000000000007E-7</v>
      </c>
      <c r="P246" s="33">
        <v>6103.5511596800006</v>
      </c>
      <c r="Q246" s="33"/>
      <c r="R246" s="33">
        <v>2979.3965822080004</v>
      </c>
      <c r="S246" s="33">
        <v>1405.0800291200001</v>
      </c>
      <c r="T246" s="33">
        <v>10807.385412032001</v>
      </c>
      <c r="U246" s="33">
        <v>0</v>
      </c>
      <c r="V246" s="33">
        <v>-1344.0767078400002</v>
      </c>
      <c r="W246" s="33">
        <v>-6819.6033571200005</v>
      </c>
      <c r="X246" s="33"/>
      <c r="Y246" s="33">
        <v>-249.26940985600004</v>
      </c>
      <c r="Z246" s="33">
        <v>6335.282199104</v>
      </c>
      <c r="AA246" s="33">
        <v>587.37688806400013</v>
      </c>
      <c r="AB246" s="33">
        <v>354.79228230399997</v>
      </c>
      <c r="AC246" s="33">
        <v>0</v>
      </c>
      <c r="AD246" s="33">
        <v>0</v>
      </c>
      <c r="AE246" s="33"/>
      <c r="AF246" s="33">
        <v>76073.599616000007</v>
      </c>
      <c r="AG246" s="33">
        <v>32667.218046400001</v>
      </c>
      <c r="AH246" s="27"/>
      <c r="AI246" s="33">
        <v>-56496.169450000001</v>
      </c>
      <c r="AJ246" s="33">
        <v>1536.6958090400005</v>
      </c>
      <c r="AK246" s="33">
        <v>8256.1327030400007</v>
      </c>
      <c r="AL246" s="33">
        <v>315.62746496</v>
      </c>
      <c r="AM246" s="28"/>
      <c r="AN246" s="28"/>
      <c r="AO246" s="28"/>
      <c r="AP246" s="28"/>
      <c r="AQ246" s="28"/>
      <c r="AR246" s="33"/>
      <c r="AS246" s="33"/>
      <c r="AT246" s="28"/>
      <c r="AU246" s="28"/>
      <c r="AV246" s="28"/>
      <c r="AW246" s="12"/>
      <c r="AX246" s="28"/>
    </row>
    <row r="247" spans="1:50" ht="12.75" x14ac:dyDescent="0.2">
      <c r="A247" s="27">
        <v>262</v>
      </c>
      <c r="B247" s="70" t="s">
        <v>133</v>
      </c>
      <c r="C247" s="70">
        <v>811</v>
      </c>
      <c r="D247" s="70">
        <v>712</v>
      </c>
      <c r="E247" s="70" t="s">
        <v>134</v>
      </c>
      <c r="F247" t="s">
        <v>397</v>
      </c>
      <c r="G247" t="s">
        <v>200</v>
      </c>
      <c r="H247" t="s">
        <v>202</v>
      </c>
      <c r="I247" s="33">
        <v>64254</v>
      </c>
      <c r="J247" s="33">
        <v>13821.04</v>
      </c>
      <c r="K247" s="1">
        <v>0.21510007159087374</v>
      </c>
      <c r="L247" s="33">
        <v>-98941.813299720001</v>
      </c>
      <c r="M247" s="51">
        <v>1.146E-5</v>
      </c>
      <c r="N247" s="51">
        <v>1.1929999999999999E-5</v>
      </c>
      <c r="O247" s="44">
        <v>-4.6999999999999889E-7</v>
      </c>
      <c r="P247" s="33">
        <v>11504.390837160001</v>
      </c>
      <c r="Q247" s="33"/>
      <c r="R247" s="33">
        <v>5615.7705315960002</v>
      </c>
      <c r="S247" s="33">
        <v>2648.3909759400003</v>
      </c>
      <c r="T247" s="33">
        <v>20370.499477284</v>
      </c>
      <c r="U247" s="33">
        <v>0</v>
      </c>
      <c r="V247" s="33">
        <v>-2533.4077420799999</v>
      </c>
      <c r="W247" s="33">
        <v>-12854.05501194</v>
      </c>
      <c r="X247" s="33"/>
      <c r="Y247" s="33">
        <v>-469.84003897200006</v>
      </c>
      <c r="Z247" s="33">
        <v>11941.173355548</v>
      </c>
      <c r="AA247" s="33">
        <v>1107.1281475680003</v>
      </c>
      <c r="AB247" s="33">
        <v>668.73676894799996</v>
      </c>
      <c r="AC247" s="33">
        <v>0</v>
      </c>
      <c r="AD247" s="33">
        <v>0</v>
      </c>
      <c r="AE247" s="33"/>
      <c r="AF247" s="33">
        <v>143388.725592</v>
      </c>
      <c r="AG247" s="33">
        <v>61573.407699300005</v>
      </c>
      <c r="AH247" s="27"/>
      <c r="AI247" s="33">
        <v>-107839.88824616</v>
      </c>
      <c r="AJ247" s="33">
        <v>4248.5119426399897</v>
      </c>
      <c r="AK247" s="33">
        <v>15561.72381198</v>
      </c>
      <c r="AL247" s="33">
        <v>594.91624151999997</v>
      </c>
      <c r="AM247" s="28"/>
      <c r="AN247" s="28"/>
      <c r="AO247" s="28"/>
      <c r="AP247" s="28"/>
      <c r="AQ247" s="28"/>
      <c r="AR247" s="33"/>
      <c r="AS247" s="33"/>
      <c r="AT247" s="28"/>
      <c r="AU247" s="28"/>
      <c r="AV247" s="28"/>
      <c r="AW247" s="12"/>
      <c r="AX247" s="28"/>
    </row>
    <row r="248" spans="1:50" ht="12.75" x14ac:dyDescent="0.2">
      <c r="A248" s="27">
        <v>263</v>
      </c>
      <c r="B248" s="70" t="s">
        <v>429</v>
      </c>
      <c r="C248" s="70">
        <v>815</v>
      </c>
      <c r="D248" s="70" t="s">
        <v>432</v>
      </c>
      <c r="E248" s="70">
        <v>198</v>
      </c>
      <c r="F248" t="s">
        <v>433</v>
      </c>
      <c r="G248" t="s">
        <v>198</v>
      </c>
      <c r="H248" t="s">
        <v>199</v>
      </c>
      <c r="I248" s="33">
        <v>1498295.94</v>
      </c>
      <c r="J248" s="33">
        <v>293605.45</v>
      </c>
      <c r="K248" s="1">
        <v>0.19595958459314788</v>
      </c>
      <c r="L248" s="33">
        <v>-2101175.3143763398</v>
      </c>
      <c r="M248" s="51">
        <v>2.4337E-4</v>
      </c>
      <c r="N248" s="51">
        <v>2.6394999999999999E-4</v>
      </c>
      <c r="O248" s="44">
        <v>-2.0579999999999996E-5</v>
      </c>
      <c r="P248" s="33">
        <v>244312.70489001999</v>
      </c>
      <c r="Q248" s="33"/>
      <c r="R248" s="33">
        <v>119259.16878486201</v>
      </c>
      <c r="S248" s="33">
        <v>56242.487941929998</v>
      </c>
      <c r="T248" s="33">
        <v>432597.59666549804</v>
      </c>
      <c r="U248" s="33">
        <v>0</v>
      </c>
      <c r="V248" s="33">
        <v>-53800.649405759999</v>
      </c>
      <c r="W248" s="33">
        <v>-272974.81398392998</v>
      </c>
      <c r="X248" s="33"/>
      <c r="Y248" s="33">
        <v>-9977.7460981340009</v>
      </c>
      <c r="Z248" s="33">
        <v>253588.42578880599</v>
      </c>
      <c r="AA248" s="33">
        <v>23511.498889496004</v>
      </c>
      <c r="AB248" s="33">
        <v>14201.611471105998</v>
      </c>
      <c r="AC248" s="33">
        <v>0</v>
      </c>
      <c r="AD248" s="33">
        <v>0</v>
      </c>
      <c r="AE248" s="33"/>
      <c r="AF248" s="33">
        <v>3045071.0425240002</v>
      </c>
      <c r="AG248" s="33">
        <v>1307602.1144658499</v>
      </c>
      <c r="AH248" s="27"/>
      <c r="AI248" s="33">
        <v>-2385946.2282123999</v>
      </c>
      <c r="AJ248" s="33">
        <v>186030.58676495997</v>
      </c>
      <c r="AK248" s="33">
        <v>330476.15393730998</v>
      </c>
      <c r="AL248" s="33">
        <v>12633.923708439999</v>
      </c>
      <c r="AM248" s="28"/>
      <c r="AN248" s="28"/>
      <c r="AO248" s="28"/>
      <c r="AP248" s="28"/>
      <c r="AQ248" s="28"/>
      <c r="AR248" s="33"/>
      <c r="AS248" s="33"/>
      <c r="AT248" s="28"/>
      <c r="AU248" s="28"/>
      <c r="AV248" s="28"/>
      <c r="AW248" s="12"/>
      <c r="AX248" s="28"/>
    </row>
    <row r="249" spans="1:50" ht="12.75" x14ac:dyDescent="0.2">
      <c r="A249" s="27">
        <v>264</v>
      </c>
      <c r="B249" s="70" t="s">
        <v>440</v>
      </c>
      <c r="C249" s="70">
        <v>820</v>
      </c>
      <c r="D249" s="70" t="s">
        <v>595</v>
      </c>
      <c r="E249" s="70">
        <v>198</v>
      </c>
      <c r="F249" t="s">
        <v>596</v>
      </c>
      <c r="G249" t="s">
        <v>592</v>
      </c>
      <c r="H249">
        <v>0</v>
      </c>
      <c r="I249" s="33">
        <v>96558</v>
      </c>
      <c r="J249" s="33">
        <v>20769.63</v>
      </c>
      <c r="K249" s="1">
        <v>0.21510004349717268</v>
      </c>
      <c r="L249" s="33">
        <v>-148671.72993204001</v>
      </c>
      <c r="M249" s="51">
        <v>1.7220000000000001E-5</v>
      </c>
      <c r="N249" s="51">
        <v>1.787E-5</v>
      </c>
      <c r="O249" s="44">
        <v>-6.4999999999999886E-7</v>
      </c>
      <c r="P249" s="33">
        <v>17286.70246212</v>
      </c>
      <c r="Q249" s="33"/>
      <c r="R249" s="33">
        <v>8438.3567673720008</v>
      </c>
      <c r="S249" s="33">
        <v>3979.5194245800003</v>
      </c>
      <c r="T249" s="33">
        <v>30609.075130788005</v>
      </c>
      <c r="U249" s="33">
        <v>0</v>
      </c>
      <c r="V249" s="33">
        <v>-3806.7435705600001</v>
      </c>
      <c r="W249" s="33">
        <v>-19314.731876580001</v>
      </c>
      <c r="X249" s="33"/>
      <c r="Y249" s="33">
        <v>-705.99000620400011</v>
      </c>
      <c r="Z249" s="33">
        <v>17943.019649435999</v>
      </c>
      <c r="AA249" s="33">
        <v>1663.5904625760004</v>
      </c>
      <c r="AB249" s="33">
        <v>1004.855773236</v>
      </c>
      <c r="AC249" s="33">
        <v>0</v>
      </c>
      <c r="AD249" s="33">
        <v>0</v>
      </c>
      <c r="AE249" s="33"/>
      <c r="AF249" s="33">
        <v>215458.45154400001</v>
      </c>
      <c r="AG249" s="33">
        <v>92521.298480100013</v>
      </c>
      <c r="AH249" s="27"/>
      <c r="AI249" s="33">
        <v>-161533.84769143999</v>
      </c>
      <c r="AJ249" s="33">
        <v>5875.6016227999899</v>
      </c>
      <c r="AK249" s="33">
        <v>23383.32321486</v>
      </c>
      <c r="AL249" s="33">
        <v>893.93173464000006</v>
      </c>
      <c r="AM249" s="28"/>
      <c r="AN249" s="28"/>
      <c r="AO249" s="28"/>
      <c r="AP249" s="28"/>
      <c r="AQ249" s="28"/>
      <c r="AR249" s="33"/>
      <c r="AS249" s="33"/>
      <c r="AT249" s="28"/>
      <c r="AU249" s="28"/>
      <c r="AV249" s="28"/>
      <c r="AW249" s="12"/>
      <c r="AX249" s="28"/>
    </row>
    <row r="250" spans="1:50" ht="12.75" x14ac:dyDescent="0.2">
      <c r="A250" s="27">
        <v>265</v>
      </c>
      <c r="B250" s="70" t="s">
        <v>643</v>
      </c>
      <c r="C250" s="70">
        <v>856</v>
      </c>
      <c r="D250" s="70" t="s">
        <v>611</v>
      </c>
      <c r="E250" s="70" t="s">
        <v>147</v>
      </c>
      <c r="F250" t="s">
        <v>612</v>
      </c>
      <c r="G250" t="s">
        <v>592</v>
      </c>
      <c r="H250">
        <v>0</v>
      </c>
      <c r="I250" s="33">
        <v>168503</v>
      </c>
      <c r="J250" s="33">
        <v>36245</v>
      </c>
      <c r="K250" s="1">
        <v>0.21510002789267846</v>
      </c>
      <c r="L250" s="33">
        <v>-259355.32910328</v>
      </c>
      <c r="M250" s="51">
        <v>3.004E-5</v>
      </c>
      <c r="N250" s="51">
        <v>5.4719999999999998E-5</v>
      </c>
      <c r="O250" s="44">
        <v>-2.4679999999999997E-5</v>
      </c>
      <c r="P250" s="33">
        <v>30156.361321839999</v>
      </c>
      <c r="Q250" s="33"/>
      <c r="R250" s="33">
        <v>14720.571271304001</v>
      </c>
      <c r="S250" s="33">
        <v>6942.2046175599999</v>
      </c>
      <c r="T250" s="33">
        <v>53397.016081816</v>
      </c>
      <c r="U250" s="33">
        <v>0</v>
      </c>
      <c r="V250" s="33">
        <v>-6640.8000499199998</v>
      </c>
      <c r="W250" s="33">
        <v>-33694.224481559999</v>
      </c>
      <c r="X250" s="33"/>
      <c r="Y250" s="33">
        <v>-1231.587676328</v>
      </c>
      <c r="Z250" s="33">
        <v>31301.295602152</v>
      </c>
      <c r="AA250" s="33">
        <v>2902.1055456320005</v>
      </c>
      <c r="AB250" s="33">
        <v>1752.9539737519999</v>
      </c>
      <c r="AC250" s="33">
        <v>0</v>
      </c>
      <c r="AD250" s="33">
        <v>0</v>
      </c>
      <c r="AE250" s="33"/>
      <c r="AF250" s="33">
        <v>375863.64020800003</v>
      </c>
      <c r="AG250" s="33">
        <v>161401.84705820002</v>
      </c>
      <c r="AH250" s="27"/>
      <c r="AI250" s="33">
        <v>-494635.26276864001</v>
      </c>
      <c r="AJ250" s="33">
        <v>223092.07392415998</v>
      </c>
      <c r="AK250" s="33">
        <v>40791.813552519998</v>
      </c>
      <c r="AL250" s="33">
        <v>1559.4488564800001</v>
      </c>
      <c r="AM250" s="28"/>
      <c r="AN250" s="28"/>
      <c r="AO250" s="28"/>
      <c r="AP250" s="28"/>
      <c r="AQ250" s="28"/>
      <c r="AR250" s="33"/>
      <c r="AS250" s="33"/>
      <c r="AT250" s="28"/>
      <c r="AU250" s="28"/>
      <c r="AV250" s="28"/>
      <c r="AW250" s="12"/>
      <c r="AX250" s="28"/>
    </row>
    <row r="251" spans="1:50" ht="15.75" thickBot="1" x14ac:dyDescent="0.3">
      <c r="B251" s="4"/>
      <c r="C251" s="4"/>
      <c r="D251" s="4"/>
      <c r="E251" s="29"/>
      <c r="F251" s="4"/>
      <c r="G251" s="4"/>
      <c r="H251" s="4"/>
      <c r="I251" s="45">
        <v>5807238220.1900015</v>
      </c>
      <c r="J251" s="45">
        <v>1206437631.4499986</v>
      </c>
      <c r="K251" s="65">
        <v>0.20774722608340429</v>
      </c>
      <c r="L251" s="45">
        <v>-8633666082</v>
      </c>
      <c r="M251" s="63">
        <v>1.0000000599999999</v>
      </c>
      <c r="N251" s="63">
        <v>0.99999997999999901</v>
      </c>
      <c r="O251" s="63">
        <v>8.0000000005759058E-8</v>
      </c>
      <c r="P251" s="45">
        <v>1003873546</v>
      </c>
      <c r="Q251" s="45"/>
      <c r="R251" s="36">
        <v>490032332.60000002</v>
      </c>
      <c r="S251" s="36">
        <v>231098689</v>
      </c>
      <c r="T251" s="36">
        <v>1777530495.4000001</v>
      </c>
      <c r="U251" s="36">
        <v>0</v>
      </c>
      <c r="V251" s="36">
        <v>-221065248</v>
      </c>
      <c r="W251" s="36">
        <v>-1121645289</v>
      </c>
      <c r="X251" s="36"/>
      <c r="Y251" s="36">
        <v>-40998258.200000003</v>
      </c>
      <c r="Z251" s="36">
        <v>1041987203.8</v>
      </c>
      <c r="AA251" s="36">
        <v>96608040.800000012</v>
      </c>
      <c r="AB251" s="36">
        <v>58353993.799999997</v>
      </c>
      <c r="AC251" s="80">
        <v>0</v>
      </c>
      <c r="AD251" s="80">
        <v>0</v>
      </c>
      <c r="AE251" s="80"/>
      <c r="AF251" s="45">
        <v>12512105200</v>
      </c>
      <c r="AG251" s="45">
        <v>5372897705</v>
      </c>
      <c r="AH251" s="78"/>
      <c r="AI251" s="45">
        <v>-9039387112</v>
      </c>
      <c r="AJ251" s="45">
        <v>-723.15096901205834</v>
      </c>
      <c r="AK251" s="45">
        <v>1357916563</v>
      </c>
      <c r="AL251" s="112">
        <v>51912412</v>
      </c>
      <c r="AR251" s="33"/>
      <c r="AS251" s="33"/>
      <c r="AW251" s="12"/>
      <c r="AX251" s="28"/>
    </row>
    <row r="252" spans="1:50" ht="15.75" thickTop="1" x14ac:dyDescent="0.25">
      <c r="L252" s="31"/>
      <c r="N252" s="31"/>
      <c r="O252" s="31"/>
      <c r="P252" s="31"/>
      <c r="Q252" s="31"/>
      <c r="R252" s="46"/>
      <c r="S252" s="46"/>
      <c r="T252" s="46"/>
      <c r="U252" s="46"/>
      <c r="V252" s="46"/>
      <c r="W252" s="46"/>
      <c r="X252" s="46"/>
      <c r="Y252" s="46"/>
      <c r="Z252" s="46"/>
      <c r="AA252" s="46"/>
      <c r="AB252" s="46"/>
      <c r="AC252" s="46"/>
      <c r="AD252" s="46"/>
      <c r="AE252" s="46"/>
      <c r="AF252" s="46"/>
      <c r="AG252" s="46"/>
      <c r="AH252" s="46"/>
      <c r="AI252" s="46"/>
      <c r="AJ252" s="46"/>
      <c r="AK252" s="46"/>
      <c r="AL252" s="46"/>
      <c r="AR252" s="33"/>
      <c r="AS252" s="33"/>
      <c r="AX252" s="28"/>
    </row>
    <row r="253" spans="1:50" x14ac:dyDescent="0.25">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c r="AH253" s="46"/>
      <c r="AI253" s="113"/>
      <c r="AJ253" s="113"/>
      <c r="AK253" s="113"/>
      <c r="AL253" s="113"/>
      <c r="AR253" s="33"/>
      <c r="AS253" s="33"/>
    </row>
    <row r="254" spans="1:50" x14ac:dyDescent="0.25">
      <c r="Q254" s="19"/>
      <c r="R254" s="19"/>
      <c r="S254" s="19"/>
      <c r="T254" s="19"/>
      <c r="U254" s="19"/>
      <c r="V254" s="19"/>
      <c r="W254" s="19"/>
      <c r="X254" s="61"/>
      <c r="Y254" s="61"/>
      <c r="Z254" s="61"/>
      <c r="AA254" s="61"/>
      <c r="AB254" s="61"/>
      <c r="AC254" s="61"/>
      <c r="AD254" s="19"/>
      <c r="AE254" s="19"/>
      <c r="AF254" s="19"/>
      <c r="AG254" s="19"/>
      <c r="AH254" s="19"/>
      <c r="AI254" s="19"/>
      <c r="AJ254" s="19"/>
      <c r="AK254" s="19"/>
      <c r="AL254" s="19"/>
      <c r="AM254" s="19"/>
      <c r="AR254" s="19"/>
      <c r="AS254" s="19"/>
    </row>
    <row r="255" spans="1:50" x14ac:dyDescent="0.25">
      <c r="G255" s="48"/>
      <c r="H255" s="48"/>
      <c r="I255" s="48"/>
      <c r="J255" s="48"/>
      <c r="K255" s="48"/>
      <c r="R255" s="28"/>
      <c r="S255" s="32" t="s">
        <v>67</v>
      </c>
      <c r="T255" s="28"/>
      <c r="U255" s="28"/>
      <c r="V255" s="28"/>
      <c r="W255" s="28"/>
      <c r="X255" s="28"/>
      <c r="Y255" s="28"/>
      <c r="Z255" s="28"/>
      <c r="AA255" s="28"/>
      <c r="AB255" s="28"/>
      <c r="AC255" s="28"/>
      <c r="AD255" s="28"/>
      <c r="AE255" s="28"/>
      <c r="AR255" s="28"/>
      <c r="AS255" s="28"/>
      <c r="AX255" s="28"/>
    </row>
    <row r="256" spans="1:50" x14ac:dyDescent="0.25">
      <c r="G256" s="48"/>
      <c r="H256" s="48"/>
      <c r="I256" s="48"/>
      <c r="J256" s="48"/>
      <c r="K256" s="48"/>
      <c r="R256" s="28"/>
      <c r="S256" s="28"/>
      <c r="T256" s="28"/>
      <c r="U256" s="28"/>
      <c r="V256" s="28"/>
      <c r="W256" s="28"/>
      <c r="X256" s="28"/>
      <c r="Y256" s="28"/>
      <c r="Z256" s="28"/>
      <c r="AA256" s="28"/>
      <c r="AB256" s="28"/>
      <c r="AC256" s="28"/>
      <c r="AD256" s="28"/>
      <c r="AE256" s="28"/>
      <c r="AR256" s="28"/>
      <c r="AS256" s="28"/>
      <c r="AX256" s="28"/>
    </row>
    <row r="257" spans="7:50" x14ac:dyDescent="0.25">
      <c r="G257" s="48"/>
      <c r="H257" s="48"/>
      <c r="I257" s="48"/>
      <c r="J257" s="48"/>
      <c r="K257" s="48"/>
      <c r="R257" s="28"/>
      <c r="S257" s="28"/>
      <c r="T257" s="28"/>
      <c r="U257" s="28"/>
      <c r="V257" s="28"/>
      <c r="W257" s="28"/>
      <c r="X257" s="28"/>
      <c r="Y257" s="28"/>
      <c r="Z257" s="28"/>
      <c r="AA257" s="28"/>
      <c r="AB257" s="28"/>
      <c r="AC257" s="28"/>
      <c r="AD257" s="28"/>
      <c r="AE257" s="28"/>
      <c r="AR257" s="28"/>
      <c r="AS257" s="28"/>
      <c r="AX257" s="28"/>
    </row>
    <row r="258" spans="7:50" x14ac:dyDescent="0.25">
      <c r="G258" s="48"/>
      <c r="H258" s="48"/>
      <c r="I258" s="48"/>
      <c r="J258" s="48"/>
      <c r="K258" s="48"/>
      <c r="R258" s="28"/>
      <c r="S258" s="28"/>
      <c r="T258" s="28"/>
      <c r="U258" s="28"/>
      <c r="V258" s="28"/>
      <c r="W258" s="28"/>
      <c r="X258" s="28"/>
      <c r="Y258" s="28"/>
      <c r="Z258" s="28"/>
      <c r="AA258" s="28"/>
      <c r="AB258" s="28"/>
      <c r="AC258" s="28"/>
      <c r="AD258" s="28"/>
      <c r="AE258" s="28"/>
      <c r="AR258" s="28"/>
      <c r="AS258" s="28"/>
      <c r="AX258" s="28"/>
    </row>
    <row r="259" spans="7:50" x14ac:dyDescent="0.25">
      <c r="G259" s="48"/>
      <c r="H259" s="48"/>
      <c r="I259" s="48"/>
      <c r="J259" s="48"/>
      <c r="K259" s="48"/>
      <c r="R259" s="28"/>
      <c r="S259" s="28"/>
      <c r="T259" s="28"/>
      <c r="U259" s="28"/>
      <c r="V259" s="28"/>
      <c r="W259" s="28"/>
      <c r="X259" s="28"/>
      <c r="Y259" s="28"/>
      <c r="Z259" s="28"/>
      <c r="AA259" s="28"/>
      <c r="AB259" s="28"/>
      <c r="AC259" s="28"/>
      <c r="AD259" s="28"/>
      <c r="AE259" s="28"/>
      <c r="AR259" s="28"/>
      <c r="AS259" s="28"/>
      <c r="AX259" s="28"/>
    </row>
    <row r="260" spans="7:50" x14ac:dyDescent="0.25">
      <c r="G260" s="48"/>
      <c r="H260" s="48"/>
      <c r="I260" s="48"/>
      <c r="J260" s="48"/>
      <c r="K260" s="48"/>
      <c r="R260" s="28"/>
      <c r="S260" s="28"/>
      <c r="T260" s="28"/>
      <c r="U260" s="28"/>
      <c r="V260" s="28"/>
      <c r="W260" s="28"/>
      <c r="X260" s="28"/>
      <c r="Y260" s="28"/>
      <c r="Z260" s="28"/>
      <c r="AA260" s="28"/>
      <c r="AB260" s="28"/>
      <c r="AC260" s="28"/>
      <c r="AD260" s="28"/>
      <c r="AE260" s="28"/>
      <c r="AR260" s="28"/>
      <c r="AS260" s="28"/>
      <c r="AX260" s="28"/>
    </row>
    <row r="261" spans="7:50" x14ac:dyDescent="0.25">
      <c r="G261" s="48"/>
      <c r="H261" s="48"/>
      <c r="I261" s="48"/>
      <c r="J261" s="48"/>
      <c r="K261" s="48"/>
      <c r="R261" s="28"/>
      <c r="S261" s="28"/>
      <c r="T261" s="28"/>
      <c r="U261" s="28"/>
      <c r="V261" s="28"/>
      <c r="W261" s="28"/>
      <c r="X261" s="28"/>
      <c r="Y261" s="28"/>
      <c r="Z261" s="28"/>
      <c r="AA261" s="28"/>
      <c r="AB261" s="28"/>
      <c r="AC261" s="28"/>
      <c r="AD261" s="28"/>
      <c r="AE261" s="28"/>
      <c r="AR261" s="28"/>
      <c r="AS261" s="28"/>
      <c r="AX261" s="28"/>
    </row>
    <row r="262" spans="7:50" x14ac:dyDescent="0.25">
      <c r="G262" s="48"/>
      <c r="H262" s="48"/>
      <c r="I262" s="48"/>
      <c r="J262" s="48"/>
      <c r="K262" s="48"/>
      <c r="M262" s="30"/>
      <c r="R262" s="28"/>
      <c r="S262" s="28"/>
      <c r="T262" s="28"/>
      <c r="U262" s="28"/>
      <c r="V262" s="28"/>
      <c r="W262" s="28"/>
      <c r="X262" s="28"/>
      <c r="Y262" s="28"/>
      <c r="Z262" s="28"/>
      <c r="AA262" s="28"/>
      <c r="AB262" s="28"/>
      <c r="AC262" s="28"/>
      <c r="AD262" s="28"/>
      <c r="AE262" s="28"/>
      <c r="AR262" s="28"/>
      <c r="AS262" s="28"/>
      <c r="AX262" s="28"/>
    </row>
    <row r="263" spans="7:50" x14ac:dyDescent="0.25">
      <c r="G263" s="48"/>
      <c r="H263" s="48"/>
      <c r="I263" s="48"/>
      <c r="J263" s="48"/>
      <c r="K263" s="48"/>
      <c r="R263" s="28"/>
      <c r="S263" s="28"/>
      <c r="T263" s="28"/>
      <c r="U263" s="28"/>
      <c r="V263" s="28"/>
      <c r="W263" s="28"/>
      <c r="X263" s="28"/>
      <c r="Y263" s="28"/>
      <c r="Z263" s="28"/>
      <c r="AA263" s="28"/>
      <c r="AB263" s="28"/>
      <c r="AC263" s="28"/>
      <c r="AD263" s="28"/>
      <c r="AE263" s="28"/>
      <c r="AR263" s="28"/>
      <c r="AS263" s="28"/>
      <c r="AX263" s="28"/>
    </row>
    <row r="264" spans="7:50" x14ac:dyDescent="0.25">
      <c r="G264" s="19"/>
      <c r="H264" s="19"/>
      <c r="I264" s="19"/>
      <c r="J264" s="19"/>
      <c r="K264" s="19"/>
      <c r="R264" s="28"/>
      <c r="S264" s="28"/>
      <c r="T264" s="28"/>
      <c r="U264" s="28"/>
      <c r="V264" s="28"/>
      <c r="W264" s="28"/>
      <c r="X264" s="28"/>
      <c r="Y264" s="28"/>
      <c r="Z264" s="28"/>
      <c r="AA264" s="28"/>
      <c r="AB264" s="28"/>
      <c r="AC264" s="28"/>
      <c r="AD264" s="28"/>
      <c r="AE264" s="28"/>
      <c r="AR264" s="28"/>
      <c r="AS264" s="28"/>
      <c r="AX264" s="28"/>
    </row>
  </sheetData>
  <mergeCells count="7">
    <mergeCell ref="P1:P7"/>
    <mergeCell ref="R3:AD5"/>
    <mergeCell ref="R10:W10"/>
    <mergeCell ref="Y10:AD10"/>
    <mergeCell ref="R11:T11"/>
    <mergeCell ref="U11:W11"/>
    <mergeCell ref="Y11:AD11"/>
  </mergeCells>
  <conditionalFormatting sqref="F13:F250">
    <cfRule type="duplicateValues" dxfId="0" priority="2"/>
  </conditionalFormatting>
  <pageMargins left="0.2" right="0.2" top="0.5" bottom="0.5" header="0.3" footer="0.3"/>
  <pageSetup paperSize="5" scale="37" fitToHeight="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99359-C6FF-47E7-9458-295A11FAEC5B}">
  <sheetPr>
    <tabColor rgb="FFFFFFCC"/>
    <pageSetUpPr fitToPage="1"/>
  </sheetPr>
  <dimension ref="A1:S113"/>
  <sheetViews>
    <sheetView workbookViewId="0"/>
  </sheetViews>
  <sheetFormatPr defaultRowHeight="12.75" x14ac:dyDescent="0.2"/>
  <cols>
    <col min="1" max="1" width="4.42578125" style="28" customWidth="1"/>
    <col min="2" max="2" width="49.5703125" style="28" customWidth="1"/>
    <col min="3" max="3" width="1.42578125" style="28" customWidth="1"/>
    <col min="4" max="4" width="18.140625" style="28" customWidth="1"/>
    <col min="5" max="5" width="1" style="28" customWidth="1"/>
    <col min="6" max="6" width="18.7109375" style="28" customWidth="1"/>
    <col min="7" max="7" width="1.140625" style="28" customWidth="1"/>
    <col min="8" max="8" width="18.7109375" style="28" customWidth="1"/>
    <col min="9" max="9" width="4.42578125" style="28" customWidth="1"/>
    <col min="10" max="10" width="18.7109375" style="28" customWidth="1"/>
    <col min="11" max="11" width="1.7109375" style="28" customWidth="1"/>
    <col min="12" max="12" width="17.85546875" style="28" customWidth="1"/>
    <col min="13" max="13" width="9.140625" style="28"/>
    <col min="14" max="14" width="15" style="28" customWidth="1"/>
    <col min="15" max="15" width="16.140625" style="28" bestFit="1" customWidth="1"/>
    <col min="16" max="17" width="9.140625" style="28"/>
    <col min="18" max="18" width="10" style="28" customWidth="1"/>
    <col min="19" max="16384" width="9.140625" style="28"/>
  </cols>
  <sheetData>
    <row r="1" spans="1:19" ht="18" x14ac:dyDescent="0.25">
      <c r="A1" s="2" t="s">
        <v>20</v>
      </c>
      <c r="L1" s="3" t="s">
        <v>21</v>
      </c>
      <c r="O1" s="4" t="s">
        <v>22</v>
      </c>
      <c r="S1" s="5"/>
    </row>
    <row r="2" spans="1:19" ht="13.5" customHeight="1" x14ac:dyDescent="0.25">
      <c r="A2" s="2"/>
      <c r="M2" s="6" t="s">
        <v>23</v>
      </c>
      <c r="N2" s="6" t="s">
        <v>24</v>
      </c>
      <c r="S2" s="5"/>
    </row>
    <row r="3" spans="1:19" ht="13.5" customHeight="1" x14ac:dyDescent="0.25">
      <c r="A3" s="7"/>
      <c r="L3" s="8" t="s">
        <v>25</v>
      </c>
      <c r="M3" s="71">
        <v>9.7200000000000006</v>
      </c>
      <c r="N3" s="72">
        <v>83786</v>
      </c>
      <c r="S3" s="5"/>
    </row>
    <row r="4" spans="1:19" ht="13.5" customHeight="1" x14ac:dyDescent="0.2">
      <c r="A4" s="28" t="s">
        <v>26</v>
      </c>
      <c r="L4" s="28" t="s">
        <v>27</v>
      </c>
      <c r="M4" s="71">
        <v>3.29</v>
      </c>
      <c r="N4" s="72">
        <v>2212</v>
      </c>
    </row>
    <row r="5" spans="1:19" ht="13.5" customHeight="1" x14ac:dyDescent="0.2">
      <c r="A5" s="32" t="s">
        <v>629</v>
      </c>
      <c r="F5" s="83"/>
      <c r="L5" s="28" t="s">
        <v>28</v>
      </c>
      <c r="M5" s="8">
        <v>0</v>
      </c>
      <c r="N5" s="72">
        <v>2462</v>
      </c>
    </row>
    <row r="6" spans="1:19" ht="13.5" customHeight="1" x14ac:dyDescent="0.25">
      <c r="A6" s="2"/>
      <c r="L6" s="28" t="s">
        <v>29</v>
      </c>
      <c r="M6" s="8">
        <v>0</v>
      </c>
      <c r="N6" s="72">
        <v>7574</v>
      </c>
    </row>
    <row r="7" spans="1:19" ht="13.5" customHeight="1" x14ac:dyDescent="0.2">
      <c r="L7" s="28" t="s">
        <v>30</v>
      </c>
      <c r="M7" s="8">
        <v>0</v>
      </c>
      <c r="N7" s="72">
        <v>23510</v>
      </c>
    </row>
    <row r="8" spans="1:19" ht="12.75" customHeight="1" x14ac:dyDescent="0.2">
      <c r="A8" s="120" t="s">
        <v>404</v>
      </c>
      <c r="B8" s="120"/>
      <c r="C8" s="120"/>
      <c r="D8" s="120"/>
      <c r="E8" s="120"/>
      <c r="F8" s="120"/>
      <c r="G8" s="120"/>
      <c r="H8" s="120"/>
      <c r="I8" s="120"/>
      <c r="J8" s="120"/>
      <c r="L8" s="9" t="s">
        <v>31</v>
      </c>
      <c r="M8" s="73">
        <v>0</v>
      </c>
      <c r="N8" s="74">
        <v>79647</v>
      </c>
    </row>
    <row r="9" spans="1:19" x14ac:dyDescent="0.2">
      <c r="A9" s="120"/>
      <c r="B9" s="120"/>
      <c r="C9" s="120"/>
      <c r="D9" s="120"/>
      <c r="E9" s="120"/>
      <c r="F9" s="120"/>
      <c r="G9" s="120"/>
      <c r="H9" s="120"/>
      <c r="I9" s="120"/>
      <c r="J9" s="120"/>
      <c r="L9" s="28" t="s">
        <v>32</v>
      </c>
      <c r="M9" s="71">
        <f>SUMPRODUCT(M3:M8,N3:N8)/N9</f>
        <v>4.1250729199612435</v>
      </c>
      <c r="N9" s="72">
        <f>SUM(N3:N8)</f>
        <v>199191</v>
      </c>
    </row>
    <row r="10" spans="1:19" x14ac:dyDescent="0.2">
      <c r="D10" s="25"/>
      <c r="F10" s="54"/>
      <c r="H10" s="54"/>
      <c r="L10" s="32" t="s">
        <v>630</v>
      </c>
      <c r="M10" s="75">
        <f>ROUND(M9+0.499999999999,0)</f>
        <v>5</v>
      </c>
      <c r="N10" s="4"/>
    </row>
    <row r="11" spans="1:19" ht="25.5" x14ac:dyDescent="0.2">
      <c r="D11" s="10" t="s">
        <v>19</v>
      </c>
      <c r="F11" s="10" t="s">
        <v>33</v>
      </c>
      <c r="H11" s="10" t="s">
        <v>34</v>
      </c>
      <c r="J11" s="10" t="s">
        <v>18</v>
      </c>
    </row>
    <row r="12" spans="1:19" x14ac:dyDescent="0.2">
      <c r="A12" s="7" t="s">
        <v>35</v>
      </c>
      <c r="D12" s="33">
        <v>-9828019936</v>
      </c>
      <c r="E12" s="11"/>
      <c r="F12" s="96">
        <v>-1617819778</v>
      </c>
      <c r="G12" s="96"/>
      <c r="H12" s="96">
        <v>1292149642</v>
      </c>
      <c r="I12" s="12"/>
      <c r="J12" s="15"/>
      <c r="P12" s="32"/>
      <c r="R12" s="39" t="s">
        <v>99</v>
      </c>
    </row>
    <row r="13" spans="1:19" x14ac:dyDescent="0.2">
      <c r="D13" s="76"/>
      <c r="E13" s="4"/>
      <c r="F13" s="102"/>
      <c r="G13" s="102"/>
      <c r="H13" s="102"/>
      <c r="I13" s="46"/>
      <c r="J13" s="76"/>
      <c r="P13" s="32"/>
      <c r="R13" s="39" t="s">
        <v>101</v>
      </c>
    </row>
    <row r="14" spans="1:19" ht="14.25" x14ac:dyDescent="0.2">
      <c r="B14" s="7" t="s">
        <v>36</v>
      </c>
      <c r="D14" s="33"/>
      <c r="E14" s="12"/>
      <c r="F14" s="103"/>
      <c r="G14" s="103"/>
      <c r="H14" s="103"/>
      <c r="I14" s="12"/>
      <c r="J14" s="34"/>
      <c r="P14" s="32"/>
      <c r="R14" s="39" t="s">
        <v>100</v>
      </c>
    </row>
    <row r="15" spans="1:19" x14ac:dyDescent="0.2">
      <c r="B15" s="14" t="s">
        <v>37</v>
      </c>
      <c r="D15" s="34">
        <v>-439691899</v>
      </c>
      <c r="E15" s="12"/>
      <c r="F15" s="104"/>
      <c r="G15" s="103"/>
      <c r="H15" s="104"/>
      <c r="I15" s="12"/>
      <c r="J15" s="34">
        <f>-D15</f>
        <v>439691899</v>
      </c>
      <c r="P15" s="32"/>
      <c r="R15" s="39"/>
    </row>
    <row r="16" spans="1:19" x14ac:dyDescent="0.2">
      <c r="B16" s="14" t="s">
        <v>38</v>
      </c>
      <c r="D16" s="34">
        <v>-2310654625</v>
      </c>
      <c r="E16" s="12"/>
      <c r="F16" s="104"/>
      <c r="G16" s="103"/>
      <c r="H16" s="104"/>
      <c r="I16" s="12"/>
      <c r="J16" s="34">
        <f>-D16</f>
        <v>2310654625</v>
      </c>
      <c r="L16" s="32" t="s">
        <v>425</v>
      </c>
      <c r="P16" s="32"/>
      <c r="R16" s="39" t="s">
        <v>102</v>
      </c>
    </row>
    <row r="17" spans="1:18" x14ac:dyDescent="0.2">
      <c r="B17" s="14" t="s">
        <v>39</v>
      </c>
      <c r="D17" s="34">
        <v>0</v>
      </c>
      <c r="E17" s="12"/>
      <c r="F17" s="104"/>
      <c r="G17" s="103"/>
      <c r="H17" s="104"/>
      <c r="I17" s="12"/>
      <c r="J17" s="34">
        <f>-D17</f>
        <v>0</v>
      </c>
      <c r="L17" s="93" t="e">
        <f>D12+F12+H12-J44+D29+D30-D44-F44-H44</f>
        <v>#REF!</v>
      </c>
      <c r="M17" s="32" t="s">
        <v>426</v>
      </c>
      <c r="P17" s="32"/>
      <c r="R17" s="39" t="s">
        <v>103</v>
      </c>
    </row>
    <row r="18" spans="1:18" ht="40.5" customHeight="1" x14ac:dyDescent="0.2">
      <c r="B18" s="16" t="s">
        <v>40</v>
      </c>
      <c r="D18" s="34">
        <v>132534910</v>
      </c>
      <c r="E18" s="12"/>
      <c r="F18" s="96">
        <f>IF(D18&gt;0,-D18,0)</f>
        <v>-132534910</v>
      </c>
      <c r="G18" s="97"/>
      <c r="H18" s="96">
        <f>IF(D18&lt;0,-D18,0)</f>
        <v>0</v>
      </c>
      <c r="I18" s="12"/>
      <c r="J18" s="15"/>
      <c r="P18" s="32"/>
      <c r="R18" s="39" t="s">
        <v>104</v>
      </c>
    </row>
    <row r="19" spans="1:18" ht="14.25" x14ac:dyDescent="0.2">
      <c r="B19" s="17" t="s">
        <v>41</v>
      </c>
      <c r="D19" s="100"/>
      <c r="E19" s="12"/>
      <c r="F19" s="96">
        <f>-F18/$M$10</f>
        <v>26506982</v>
      </c>
      <c r="G19" s="97"/>
      <c r="H19" s="97">
        <f>-H18/$M$10</f>
        <v>0</v>
      </c>
      <c r="I19" s="12"/>
      <c r="J19" s="34">
        <f>-(F19+H19)</f>
        <v>-26506982</v>
      </c>
      <c r="L19" s="141" t="e">
        <f>(J19+J20)-#REF!</f>
        <v>#REF!</v>
      </c>
      <c r="P19" s="32"/>
      <c r="R19" s="39"/>
    </row>
    <row r="20" spans="1:18" ht="14.25" x14ac:dyDescent="0.2">
      <c r="A20" s="8"/>
      <c r="B20" s="58" t="s">
        <v>407</v>
      </c>
      <c r="C20" s="8"/>
      <c r="D20" s="101"/>
      <c r="E20" s="12"/>
      <c r="F20" s="96" t="e">
        <f>ROUND(-SUM(#REF!),0)</f>
        <v>#REF!</v>
      </c>
      <c r="G20" s="97"/>
      <c r="H20" s="97">
        <v>0</v>
      </c>
      <c r="I20" s="12"/>
      <c r="J20" s="34" t="e">
        <f>-(F20+H20)</f>
        <v>#REF!</v>
      </c>
      <c r="L20" s="142"/>
      <c r="M20" s="32" t="s">
        <v>426</v>
      </c>
      <c r="P20" s="32"/>
      <c r="R20" s="39" t="s">
        <v>105</v>
      </c>
    </row>
    <row r="21" spans="1:18" ht="25.5" x14ac:dyDescent="0.2">
      <c r="A21" s="8"/>
      <c r="B21" s="59" t="s">
        <v>42</v>
      </c>
      <c r="C21" s="8"/>
      <c r="D21" s="11">
        <v>-298384629</v>
      </c>
      <c r="E21" s="12"/>
      <c r="F21" s="96">
        <f>IF(D21&gt;0,-D21,0)</f>
        <v>0</v>
      </c>
      <c r="G21" s="97"/>
      <c r="H21" s="96">
        <f>IF(D21&lt;0,-D21,0)</f>
        <v>298384629</v>
      </c>
      <c r="I21" s="12"/>
      <c r="J21" s="15"/>
      <c r="P21" s="32"/>
      <c r="R21" s="39" t="s">
        <v>107</v>
      </c>
    </row>
    <row r="22" spans="1:18" ht="14.25" x14ac:dyDescent="0.2">
      <c r="A22" s="8"/>
      <c r="B22" s="58" t="s">
        <v>408</v>
      </c>
      <c r="C22" s="8"/>
      <c r="D22" s="101"/>
      <c r="E22" s="12"/>
      <c r="F22" s="97">
        <f>-F21/$M$10</f>
        <v>0</v>
      </c>
      <c r="G22" s="97"/>
      <c r="H22" s="96">
        <f>ROUND(-H21/$M$10,0)</f>
        <v>-59676926</v>
      </c>
      <c r="I22" s="12"/>
      <c r="J22" s="34">
        <f>-(F22+H22)</f>
        <v>59676926</v>
      </c>
      <c r="L22" s="141" t="e">
        <f>(J22+J23)-#REF!</f>
        <v>#REF!</v>
      </c>
      <c r="P22" s="32"/>
      <c r="R22" s="32" t="s">
        <v>106</v>
      </c>
    </row>
    <row r="23" spans="1:18" ht="14.25" x14ac:dyDescent="0.2">
      <c r="A23" s="8"/>
      <c r="B23" s="58" t="s">
        <v>407</v>
      </c>
      <c r="C23" s="8"/>
      <c r="D23" s="101"/>
      <c r="E23" s="12"/>
      <c r="F23" s="97">
        <v>0</v>
      </c>
      <c r="G23" s="97"/>
      <c r="H23" s="96" t="e">
        <f>-SUM(#REF!)</f>
        <v>#REF!</v>
      </c>
      <c r="I23" s="12"/>
      <c r="J23" s="34" t="e">
        <f>-(F23+H23)</f>
        <v>#REF!</v>
      </c>
      <c r="L23" s="142"/>
      <c r="M23" s="32" t="s">
        <v>426</v>
      </c>
      <c r="P23" s="32"/>
    </row>
    <row r="24" spans="1:18" x14ac:dyDescent="0.2">
      <c r="A24" s="8"/>
      <c r="B24" s="60" t="s">
        <v>43</v>
      </c>
      <c r="C24" s="8"/>
      <c r="D24" s="34">
        <v>2163684514</v>
      </c>
      <c r="E24" s="12"/>
      <c r="F24" s="105"/>
      <c r="G24" s="96"/>
      <c r="H24" s="105"/>
      <c r="I24" s="12"/>
      <c r="J24" s="15"/>
      <c r="L24" s="32"/>
      <c r="P24" s="32"/>
    </row>
    <row r="25" spans="1:18" x14ac:dyDescent="0.2">
      <c r="A25" s="8"/>
      <c r="B25" s="60" t="s">
        <v>44</v>
      </c>
      <c r="C25" s="8"/>
      <c r="D25" s="34">
        <v>50301709</v>
      </c>
      <c r="E25" s="12"/>
      <c r="F25" s="105"/>
      <c r="G25" s="96"/>
      <c r="H25" s="105"/>
      <c r="I25" s="12"/>
      <c r="J25" s="15"/>
      <c r="L25" s="32"/>
      <c r="P25" s="32"/>
    </row>
    <row r="26" spans="1:18" x14ac:dyDescent="0.2">
      <c r="A26" s="8"/>
      <c r="B26" s="61" t="s">
        <v>45</v>
      </c>
      <c r="C26" s="8"/>
      <c r="D26" s="35">
        <f>+D15+D16+D17+D18+D21+D24+D25</f>
        <v>-702210020</v>
      </c>
      <c r="E26" s="20"/>
      <c r="F26" s="98" t="e">
        <f>SUM(F18:F23)</f>
        <v>#REF!</v>
      </c>
      <c r="G26" s="96"/>
      <c r="H26" s="98" t="e">
        <f>SUM(H18:H23)</f>
        <v>#REF!</v>
      </c>
      <c r="I26" s="20"/>
      <c r="J26" s="35" t="e">
        <f>SUM(J15:J25)</f>
        <v>#REF!</v>
      </c>
      <c r="P26" s="32"/>
    </row>
    <row r="27" spans="1:18" x14ac:dyDescent="0.2">
      <c r="A27" s="8"/>
      <c r="B27" s="8"/>
      <c r="C27" s="8"/>
      <c r="D27" s="34"/>
      <c r="E27" s="20"/>
      <c r="F27" s="97"/>
      <c r="G27" s="96"/>
      <c r="H27" s="97"/>
      <c r="I27" s="20"/>
      <c r="J27" s="34"/>
      <c r="P27" s="32"/>
    </row>
    <row r="28" spans="1:18" ht="14.25" x14ac:dyDescent="0.2">
      <c r="A28" s="8"/>
      <c r="B28" s="62" t="s">
        <v>409</v>
      </c>
      <c r="C28" s="8"/>
      <c r="D28" s="11"/>
      <c r="E28" s="20"/>
      <c r="F28" s="97"/>
      <c r="G28" s="96"/>
      <c r="H28" s="97"/>
      <c r="I28" s="20"/>
      <c r="J28" s="34"/>
      <c r="P28" s="32"/>
    </row>
    <row r="29" spans="1:18" x14ac:dyDescent="0.2">
      <c r="A29" s="8"/>
      <c r="B29" s="60" t="s">
        <v>46</v>
      </c>
      <c r="C29" s="8"/>
      <c r="D29" s="34">
        <v>1217167321</v>
      </c>
      <c r="E29" s="20"/>
      <c r="F29" s="105"/>
      <c r="G29" s="96"/>
      <c r="H29" s="97"/>
      <c r="I29" s="20"/>
      <c r="J29" s="15"/>
      <c r="P29" s="32"/>
    </row>
    <row r="30" spans="1:18" x14ac:dyDescent="0.2">
      <c r="A30" s="8"/>
      <c r="B30" s="60" t="s">
        <v>418</v>
      </c>
      <c r="C30" s="8"/>
      <c r="D30" s="34">
        <v>40850075</v>
      </c>
      <c r="E30" s="20"/>
      <c r="F30" s="105"/>
      <c r="G30" s="96"/>
      <c r="H30" s="97"/>
      <c r="I30" s="20"/>
      <c r="J30" s="15"/>
      <c r="P30" s="32"/>
    </row>
    <row r="31" spans="1:18" x14ac:dyDescent="0.2">
      <c r="A31" s="8"/>
      <c r="B31" s="60" t="s">
        <v>47</v>
      </c>
      <c r="C31" s="8"/>
      <c r="D31" s="34">
        <v>341398896</v>
      </c>
      <c r="E31" s="20"/>
      <c r="F31" s="105"/>
      <c r="G31" s="96"/>
      <c r="H31" s="105"/>
      <c r="I31" s="20"/>
      <c r="J31" s="34">
        <f>-D31</f>
        <v>-341398896</v>
      </c>
      <c r="P31" s="32"/>
    </row>
    <row r="32" spans="1:18" x14ac:dyDescent="0.2">
      <c r="A32" s="8"/>
      <c r="B32" s="60" t="s">
        <v>48</v>
      </c>
      <c r="C32" s="8"/>
      <c r="D32" s="34">
        <f>ROUND(D65,0)</f>
        <v>1585964984</v>
      </c>
      <c r="E32" s="20"/>
      <c r="F32" s="105"/>
      <c r="G32" s="96"/>
      <c r="H32" s="105"/>
      <c r="I32" s="20"/>
      <c r="J32" s="34">
        <f>-D32</f>
        <v>-1585964984</v>
      </c>
      <c r="P32" s="32"/>
    </row>
    <row r="33" spans="1:16" x14ac:dyDescent="0.2">
      <c r="A33" s="8"/>
      <c r="B33" s="60" t="s">
        <v>49</v>
      </c>
      <c r="C33" s="8"/>
      <c r="D33" s="34">
        <f>ROUND(D66,0)</f>
        <v>-377015438</v>
      </c>
      <c r="E33" s="20"/>
      <c r="F33" s="96">
        <f>IF(D33&gt;0,-D33,0)</f>
        <v>0</v>
      </c>
      <c r="G33" s="97"/>
      <c r="H33" s="96">
        <f>IF(D33&lt;0,-D33,0)</f>
        <v>377015438</v>
      </c>
      <c r="I33" s="20"/>
      <c r="J33" s="15"/>
      <c r="N33" s="31"/>
      <c r="P33" s="32"/>
    </row>
    <row r="34" spans="1:16" ht="14.25" x14ac:dyDescent="0.2">
      <c r="A34" s="8"/>
      <c r="B34" s="58" t="s">
        <v>410</v>
      </c>
      <c r="C34" s="8"/>
      <c r="D34" s="100"/>
      <c r="E34" s="20"/>
      <c r="F34" s="97">
        <f>-F33/5</f>
        <v>0</v>
      </c>
      <c r="G34" s="97"/>
      <c r="H34" s="97">
        <f>ROUND(-H33/5,0)</f>
        <v>-75403088</v>
      </c>
      <c r="I34" s="20"/>
      <c r="J34" s="34">
        <f>-(F34+H34)</f>
        <v>75403088</v>
      </c>
      <c r="L34" s="141" t="e">
        <f>(J34+J35)-#REF!</f>
        <v>#REF!</v>
      </c>
      <c r="P34" s="32"/>
    </row>
    <row r="35" spans="1:16" ht="14.25" x14ac:dyDescent="0.2">
      <c r="A35" s="8"/>
      <c r="B35" s="58" t="s">
        <v>407</v>
      </c>
      <c r="C35" s="8"/>
      <c r="D35" s="100"/>
      <c r="E35" s="20"/>
      <c r="F35" s="96" t="e">
        <f>ROUND(-SUM(#REF!),0)</f>
        <v>#REF!</v>
      </c>
      <c r="G35" s="96"/>
      <c r="H35" s="96" t="e">
        <f>ROUND(-SUM(#REF!),0)</f>
        <v>#REF!</v>
      </c>
      <c r="I35" s="20"/>
      <c r="J35" s="34" t="e">
        <f>-(F35+H35)</f>
        <v>#REF!</v>
      </c>
      <c r="L35" s="142"/>
      <c r="M35" s="32" t="s">
        <v>426</v>
      </c>
      <c r="P35" s="32"/>
    </row>
    <row r="36" spans="1:16" x14ac:dyDescent="0.2">
      <c r="A36" s="8"/>
      <c r="B36" s="60" t="s">
        <v>43</v>
      </c>
      <c r="C36" s="8"/>
      <c r="D36" s="34">
        <f>-D24</f>
        <v>-2163684514</v>
      </c>
      <c r="E36" s="20"/>
      <c r="F36" s="105"/>
      <c r="G36" s="96"/>
      <c r="H36" s="105"/>
      <c r="I36" s="20"/>
      <c r="J36" s="15"/>
      <c r="L36" s="32"/>
      <c r="P36" s="32"/>
    </row>
    <row r="37" spans="1:16" x14ac:dyDescent="0.2">
      <c r="A37" s="8"/>
      <c r="B37" s="60" t="s">
        <v>50</v>
      </c>
      <c r="C37" s="8"/>
      <c r="D37" s="34">
        <v>-14421446</v>
      </c>
      <c r="E37" s="20"/>
      <c r="F37" s="105"/>
      <c r="G37" s="96"/>
      <c r="H37" s="105"/>
      <c r="I37" s="20"/>
      <c r="J37" s="34">
        <f>-D37</f>
        <v>14421446</v>
      </c>
    </row>
    <row r="38" spans="1:16" x14ac:dyDescent="0.2">
      <c r="A38" s="8"/>
      <c r="B38" s="60" t="s">
        <v>44</v>
      </c>
      <c r="C38" s="8"/>
      <c r="D38" s="34">
        <f>-D25</f>
        <v>-50301709</v>
      </c>
      <c r="E38" s="20"/>
      <c r="F38" s="105"/>
      <c r="G38" s="96"/>
      <c r="H38" s="105"/>
      <c r="I38" s="20"/>
      <c r="J38" s="15"/>
      <c r="L38" s="32"/>
    </row>
    <row r="39" spans="1:16" x14ac:dyDescent="0.2">
      <c r="A39" s="8"/>
      <c r="B39" s="60" t="s">
        <v>423</v>
      </c>
      <c r="C39" s="8"/>
      <c r="D39" s="34">
        <v>352</v>
      </c>
      <c r="E39" s="20"/>
      <c r="F39" s="105"/>
      <c r="G39" s="96"/>
      <c r="H39" s="105"/>
      <c r="I39" s="20"/>
      <c r="J39" s="34">
        <f>-D39</f>
        <v>-352</v>
      </c>
    </row>
    <row r="40" spans="1:16" x14ac:dyDescent="0.2">
      <c r="A40" s="8"/>
      <c r="B40" s="60" t="s">
        <v>51</v>
      </c>
      <c r="C40" s="8"/>
      <c r="D40" s="34">
        <v>25621539</v>
      </c>
      <c r="E40" s="20"/>
      <c r="F40" s="105"/>
      <c r="G40" s="96"/>
      <c r="H40" s="105"/>
      <c r="I40" s="20"/>
      <c r="J40" s="34">
        <f>-D40</f>
        <v>-25621539</v>
      </c>
    </row>
    <row r="41" spans="1:16" x14ac:dyDescent="0.2">
      <c r="A41" s="8"/>
      <c r="B41" s="61" t="s">
        <v>45</v>
      </c>
      <c r="C41" s="8"/>
      <c r="D41" s="35">
        <f>SUM(D29:D40)</f>
        <v>605580060</v>
      </c>
      <c r="E41" s="20"/>
      <c r="F41" s="98" t="e">
        <f>SUM(F29:F40)</f>
        <v>#REF!</v>
      </c>
      <c r="G41" s="96"/>
      <c r="H41" s="98" t="e">
        <f>SUM(H29:H40)</f>
        <v>#REF!</v>
      </c>
      <c r="I41" s="20"/>
      <c r="J41" s="35" t="e">
        <f>SUM(J29:J40)</f>
        <v>#REF!</v>
      </c>
    </row>
    <row r="42" spans="1:16" x14ac:dyDescent="0.2">
      <c r="D42" s="34"/>
      <c r="E42" s="20"/>
      <c r="F42" s="96"/>
      <c r="G42" s="96"/>
      <c r="H42" s="96"/>
      <c r="I42" s="20"/>
      <c r="J42" s="34"/>
    </row>
    <row r="43" spans="1:16" x14ac:dyDescent="0.2">
      <c r="B43" s="31"/>
      <c r="D43" s="34"/>
      <c r="E43" s="20"/>
      <c r="F43" s="96"/>
      <c r="G43" s="96"/>
      <c r="H43" s="96"/>
      <c r="I43" s="20"/>
      <c r="J43" s="34"/>
    </row>
    <row r="44" spans="1:16" ht="13.5" thickBot="1" x14ac:dyDescent="0.25">
      <c r="A44" s="7" t="s">
        <v>52</v>
      </c>
      <c r="D44" s="36">
        <f>D12+D26+D41</f>
        <v>-9924649896</v>
      </c>
      <c r="E44" s="20"/>
      <c r="F44" s="99" t="e">
        <f>F12+F26+F41</f>
        <v>#REF!</v>
      </c>
      <c r="G44" s="96"/>
      <c r="H44" s="99" t="e">
        <f>H12+H26+H41</f>
        <v>#REF!</v>
      </c>
      <c r="I44" s="20"/>
      <c r="J44" s="36" t="e">
        <f>J26+J41</f>
        <v>#REF!</v>
      </c>
      <c r="N44" s="28" t="s">
        <v>638</v>
      </c>
    </row>
    <row r="45" spans="1:16" ht="13.5" thickTop="1" x14ac:dyDescent="0.2">
      <c r="D45" s="34">
        <f>-D49</f>
        <v>-9924649896</v>
      </c>
      <c r="E45" s="12"/>
      <c r="F45" s="8"/>
      <c r="G45" s="8"/>
      <c r="H45" s="8"/>
      <c r="I45" s="12"/>
      <c r="J45" s="12"/>
      <c r="L45" s="21"/>
      <c r="M45" s="21"/>
      <c r="N45" s="106" t="s">
        <v>637</v>
      </c>
      <c r="O45" s="106" t="s">
        <v>636</v>
      </c>
    </row>
    <row r="46" spans="1:16" x14ac:dyDescent="0.2">
      <c r="A46" s="22"/>
      <c r="B46" s="28">
        <f>D46*2</f>
        <v>0</v>
      </c>
      <c r="D46" s="34">
        <f>D45-D44</f>
        <v>0</v>
      </c>
      <c r="E46" s="12"/>
      <c r="F46" s="108" t="e">
        <f>F44-N49</f>
        <v>#REF!</v>
      </c>
      <c r="G46" s="11"/>
      <c r="H46" s="108" t="e">
        <f>H44-O49</f>
        <v>#REF!</v>
      </c>
      <c r="I46" s="12"/>
      <c r="J46" s="12"/>
      <c r="M46" s="28" t="s">
        <v>633</v>
      </c>
      <c r="N46" s="34" t="e">
        <f>SUM(#REF!)</f>
        <v>#REF!</v>
      </c>
      <c r="O46" s="34"/>
    </row>
    <row r="47" spans="1:16" x14ac:dyDescent="0.2">
      <c r="A47" s="22"/>
      <c r="D47" s="20"/>
      <c r="E47" s="12"/>
      <c r="F47" s="81" t="s">
        <v>426</v>
      </c>
      <c r="G47" s="12"/>
      <c r="H47" s="81" t="s">
        <v>426</v>
      </c>
      <c r="I47" s="12"/>
      <c r="J47" s="12"/>
      <c r="M47" s="28" t="s">
        <v>635</v>
      </c>
      <c r="N47" s="34"/>
      <c r="O47" s="34" t="e">
        <f>SUM(#REF!)</f>
        <v>#REF!</v>
      </c>
    </row>
    <row r="48" spans="1:16" x14ac:dyDescent="0.2">
      <c r="A48" s="22"/>
      <c r="B48" s="28" t="s">
        <v>108</v>
      </c>
      <c r="D48" s="34">
        <v>13211129157</v>
      </c>
      <c r="E48" s="12"/>
      <c r="F48" s="12"/>
      <c r="G48" s="12"/>
      <c r="H48" s="12"/>
      <c r="I48" s="12"/>
      <c r="J48" s="12"/>
      <c r="M48" s="9" t="s">
        <v>634</v>
      </c>
      <c r="N48" s="107" t="e">
        <f>SUM(#REF!)</f>
        <v>#REF!</v>
      </c>
      <c r="O48" s="107" t="e">
        <f>SUM(#REF!)+#REF!</f>
        <v>#REF!</v>
      </c>
    </row>
    <row r="49" spans="1:15" x14ac:dyDescent="0.2">
      <c r="A49" s="22"/>
      <c r="B49" s="28" t="s">
        <v>109</v>
      </c>
      <c r="D49" s="34">
        <v>9924649896</v>
      </c>
      <c r="E49" s="12"/>
      <c r="F49" s="12"/>
      <c r="G49" s="12"/>
      <c r="H49" s="12"/>
      <c r="I49" s="12"/>
      <c r="J49" s="12"/>
      <c r="N49" s="34" t="e">
        <f>SUM(N46:N48)</f>
        <v>#REF!</v>
      </c>
      <c r="O49" s="34" t="e">
        <f>SUM(O46:O48)</f>
        <v>#REF!</v>
      </c>
    </row>
    <row r="50" spans="1:15" x14ac:dyDescent="0.2">
      <c r="A50" s="22"/>
      <c r="B50" s="28" t="s">
        <v>110</v>
      </c>
      <c r="D50" s="34">
        <v>7154649653</v>
      </c>
      <c r="E50" s="12"/>
      <c r="F50" s="12"/>
      <c r="G50" s="12"/>
      <c r="H50" s="12"/>
      <c r="I50" s="12"/>
      <c r="J50" s="12"/>
    </row>
    <row r="51" spans="1:15" x14ac:dyDescent="0.2">
      <c r="A51" s="22"/>
      <c r="D51" s="34"/>
      <c r="E51" s="12"/>
      <c r="F51" s="12"/>
      <c r="G51" s="12"/>
      <c r="H51" s="12"/>
      <c r="I51" s="12"/>
      <c r="J51" s="12"/>
    </row>
    <row r="52" spans="1:15" x14ac:dyDescent="0.2">
      <c r="A52" s="22"/>
      <c r="D52" s="8"/>
      <c r="E52" s="12"/>
      <c r="F52" s="12"/>
      <c r="G52" s="12"/>
      <c r="H52" s="12"/>
      <c r="I52" s="12"/>
      <c r="J52" s="12"/>
    </row>
    <row r="53" spans="1:15" x14ac:dyDescent="0.2">
      <c r="B53" s="28" t="s">
        <v>53</v>
      </c>
      <c r="D53" s="11">
        <v>1208949546</v>
      </c>
      <c r="E53" s="4"/>
      <c r="F53" s="46"/>
      <c r="G53" s="4"/>
      <c r="H53" s="4"/>
      <c r="I53" s="4"/>
      <c r="J53" s="4"/>
    </row>
    <row r="54" spans="1:15" x14ac:dyDescent="0.2">
      <c r="A54" s="22"/>
      <c r="D54" s="8"/>
      <c r="E54" s="4"/>
      <c r="F54" s="12"/>
      <c r="G54" s="12"/>
      <c r="H54" s="12"/>
      <c r="I54" s="12"/>
      <c r="J54" s="12"/>
    </row>
    <row r="55" spans="1:15" x14ac:dyDescent="0.2">
      <c r="A55" s="22"/>
      <c r="B55" s="32" t="s">
        <v>97</v>
      </c>
      <c r="D55" s="95">
        <v>21043916901</v>
      </c>
      <c r="E55" s="11"/>
      <c r="F55" s="11"/>
      <c r="G55" s="11"/>
      <c r="H55" s="11"/>
      <c r="I55" s="12"/>
      <c r="J55" s="12"/>
    </row>
    <row r="56" spans="1:15" x14ac:dyDescent="0.2">
      <c r="A56" s="22"/>
      <c r="B56" s="28" t="s">
        <v>54</v>
      </c>
      <c r="D56" s="95">
        <f>D29+D30+D31-D59</f>
        <v>1578089155</v>
      </c>
      <c r="E56" s="11"/>
      <c r="F56" s="11"/>
      <c r="G56" s="11"/>
      <c r="H56" s="11"/>
      <c r="I56" s="12"/>
      <c r="J56" s="12"/>
    </row>
    <row r="57" spans="1:15" x14ac:dyDescent="0.2">
      <c r="A57" s="22"/>
      <c r="B57" s="28" t="s">
        <v>55</v>
      </c>
      <c r="D57" s="95">
        <f>D36+D37+D38</f>
        <v>-2228407669</v>
      </c>
      <c r="E57" s="11"/>
      <c r="F57" s="11"/>
      <c r="G57" s="11"/>
      <c r="H57" s="11"/>
      <c r="I57" s="12"/>
      <c r="J57" s="12"/>
    </row>
    <row r="58" spans="1:15" x14ac:dyDescent="0.2">
      <c r="A58" s="22"/>
      <c r="B58" s="28" t="s">
        <v>56</v>
      </c>
      <c r="D58" s="34">
        <f>D40</f>
        <v>25621539</v>
      </c>
      <c r="E58" s="11"/>
      <c r="F58" s="11"/>
      <c r="G58" s="11"/>
      <c r="H58" s="11"/>
      <c r="I58" s="12"/>
      <c r="J58" s="12"/>
    </row>
    <row r="59" spans="1:15" x14ac:dyDescent="0.2">
      <c r="A59" s="22"/>
      <c r="B59" s="28" t="s">
        <v>57</v>
      </c>
      <c r="D59" s="95">
        <f>21327137</f>
        <v>21327137</v>
      </c>
      <c r="E59" s="11"/>
      <c r="F59" s="11" t="s">
        <v>632</v>
      </c>
      <c r="G59" s="11"/>
      <c r="H59" s="11"/>
      <c r="I59" s="12"/>
      <c r="J59" s="12"/>
    </row>
    <row r="60" spans="1:15" x14ac:dyDescent="0.2">
      <c r="A60" s="22"/>
      <c r="B60" s="28" t="s">
        <v>58</v>
      </c>
      <c r="D60" s="34">
        <f>D53</f>
        <v>1208949546</v>
      </c>
      <c r="E60" s="11"/>
      <c r="F60" s="11"/>
      <c r="G60" s="11"/>
      <c r="H60" s="11"/>
      <c r="I60" s="12"/>
      <c r="J60" s="12"/>
    </row>
    <row r="61" spans="1:15" x14ac:dyDescent="0.2">
      <c r="A61" s="22"/>
      <c r="B61" s="32" t="s">
        <v>98</v>
      </c>
      <c r="D61" s="34">
        <f>SUM(D55:D60)</f>
        <v>21649496609</v>
      </c>
      <c r="E61" s="11"/>
      <c r="F61" s="11" t="s">
        <v>631</v>
      </c>
      <c r="G61" s="11"/>
      <c r="H61" s="11"/>
      <c r="I61" s="12"/>
      <c r="J61" s="12"/>
    </row>
    <row r="62" spans="1:15" x14ac:dyDescent="0.2">
      <c r="A62" s="22"/>
      <c r="B62" s="28" t="s">
        <v>59</v>
      </c>
      <c r="D62" s="37">
        <v>7.6499999999999999E-2</v>
      </c>
      <c r="E62" s="11"/>
      <c r="F62" s="11"/>
      <c r="G62" s="11"/>
      <c r="H62" s="11"/>
      <c r="I62" s="12"/>
      <c r="J62" s="12"/>
    </row>
    <row r="63" spans="1:15" x14ac:dyDescent="0.2">
      <c r="A63" s="22"/>
      <c r="B63" s="28" t="s">
        <v>60</v>
      </c>
      <c r="D63" s="38">
        <f>D60/(D55+(D56+D57+D58)/2)</f>
        <v>5.8314427634561176E-2</v>
      </c>
      <c r="E63" s="11"/>
      <c r="F63" s="11"/>
      <c r="G63" s="11"/>
      <c r="H63" s="11"/>
      <c r="I63" s="12"/>
      <c r="J63" s="12"/>
    </row>
    <row r="64" spans="1:15" x14ac:dyDescent="0.2">
      <c r="A64" s="22"/>
      <c r="D64" s="11"/>
      <c r="E64" s="11"/>
      <c r="F64" s="11"/>
      <c r="G64" s="11"/>
      <c r="H64" s="11"/>
      <c r="I64" s="12"/>
      <c r="J64" s="12"/>
    </row>
    <row r="65" spans="1:15" x14ac:dyDescent="0.2">
      <c r="A65" s="22"/>
      <c r="B65" s="28" t="s">
        <v>61</v>
      </c>
      <c r="D65" s="11">
        <f>D55*D62+SUM(D56:D58)*(D62/2)</f>
        <v>1585964983.63275</v>
      </c>
      <c r="E65" s="11"/>
      <c r="F65" s="11"/>
      <c r="G65" s="11"/>
      <c r="H65" s="11"/>
      <c r="I65" s="12"/>
      <c r="J65" s="12"/>
    </row>
    <row r="66" spans="1:15" x14ac:dyDescent="0.2">
      <c r="A66" s="22"/>
      <c r="B66" s="28" t="s">
        <v>62</v>
      </c>
      <c r="D66" s="11">
        <f>D53-D65</f>
        <v>-377015437.63275003</v>
      </c>
      <c r="E66" s="11"/>
      <c r="F66" s="11"/>
      <c r="G66" s="11"/>
      <c r="H66" s="11"/>
      <c r="I66" s="12"/>
      <c r="J66" s="12"/>
    </row>
    <row r="67" spans="1:15" x14ac:dyDescent="0.2">
      <c r="A67" s="22"/>
      <c r="D67" s="21"/>
      <c r="E67" s="21"/>
      <c r="F67" s="21"/>
      <c r="G67" s="21"/>
      <c r="H67" s="21"/>
      <c r="I67" s="21"/>
      <c r="J67" s="21"/>
    </row>
    <row r="68" spans="1:15" ht="12.75" customHeight="1" x14ac:dyDescent="0.2">
      <c r="A68" s="22" t="s">
        <v>63</v>
      </c>
      <c r="B68" s="121" t="s">
        <v>64</v>
      </c>
      <c r="C68" s="121"/>
      <c r="D68" s="121"/>
      <c r="E68" s="121"/>
      <c r="F68" s="121"/>
      <c r="G68" s="121"/>
      <c r="H68" s="121"/>
      <c r="I68" s="121"/>
      <c r="J68" s="121"/>
    </row>
    <row r="69" spans="1:15" x14ac:dyDescent="0.2">
      <c r="A69" s="22"/>
      <c r="B69" s="121"/>
      <c r="C69" s="121"/>
      <c r="D69" s="121"/>
      <c r="E69" s="121"/>
      <c r="F69" s="121"/>
      <c r="G69" s="121"/>
      <c r="H69" s="121"/>
      <c r="I69" s="121"/>
      <c r="J69" s="121"/>
    </row>
    <row r="70" spans="1:15" x14ac:dyDescent="0.2">
      <c r="A70" s="22"/>
      <c r="B70" s="121"/>
      <c r="C70" s="121"/>
      <c r="D70" s="121"/>
      <c r="E70" s="121"/>
      <c r="F70" s="121"/>
      <c r="G70" s="121"/>
      <c r="H70" s="121"/>
      <c r="I70" s="121"/>
      <c r="J70" s="121"/>
    </row>
    <row r="71" spans="1:15" x14ac:dyDescent="0.2">
      <c r="A71" s="22"/>
      <c r="B71" s="121"/>
      <c r="C71" s="121"/>
      <c r="D71" s="121"/>
      <c r="E71" s="121"/>
      <c r="F71" s="121"/>
      <c r="G71" s="121"/>
      <c r="H71" s="121"/>
      <c r="I71" s="121"/>
      <c r="J71" s="121"/>
      <c r="O71" s="31"/>
    </row>
    <row r="72" spans="1:15" x14ac:dyDescent="0.2">
      <c r="A72" s="22"/>
      <c r="B72" s="23"/>
      <c r="C72" s="23"/>
      <c r="D72" s="23"/>
      <c r="E72" s="23"/>
      <c r="F72" s="23"/>
      <c r="G72" s="23"/>
      <c r="H72" s="23"/>
      <c r="I72" s="23"/>
      <c r="J72" s="23"/>
      <c r="O72" s="31"/>
    </row>
    <row r="73" spans="1:15" x14ac:dyDescent="0.2">
      <c r="A73" s="22" t="s">
        <v>65</v>
      </c>
      <c r="B73" s="121" t="s">
        <v>66</v>
      </c>
      <c r="C73" s="121"/>
      <c r="D73" s="121"/>
      <c r="E73" s="121"/>
      <c r="F73" s="121"/>
      <c r="G73" s="121"/>
      <c r="H73" s="121"/>
      <c r="I73" s="121"/>
      <c r="J73" s="121"/>
    </row>
    <row r="74" spans="1:15" x14ac:dyDescent="0.2">
      <c r="A74" s="22"/>
      <c r="B74" s="121"/>
      <c r="C74" s="121"/>
      <c r="D74" s="121"/>
      <c r="E74" s="121"/>
      <c r="F74" s="121"/>
      <c r="G74" s="121"/>
      <c r="H74" s="121"/>
      <c r="I74" s="121"/>
      <c r="J74" s="121"/>
    </row>
    <row r="75" spans="1:15" x14ac:dyDescent="0.2">
      <c r="A75" s="22"/>
      <c r="B75" s="121"/>
      <c r="C75" s="121"/>
      <c r="D75" s="121"/>
      <c r="E75" s="121"/>
      <c r="F75" s="121"/>
      <c r="G75" s="121"/>
      <c r="H75" s="121"/>
      <c r="I75" s="121"/>
      <c r="J75" s="121"/>
    </row>
    <row r="76" spans="1:15" x14ac:dyDescent="0.2">
      <c r="A76" s="22"/>
      <c r="B76" s="121"/>
      <c r="C76" s="121"/>
      <c r="D76" s="121"/>
      <c r="E76" s="121"/>
      <c r="F76" s="121"/>
      <c r="G76" s="121"/>
      <c r="H76" s="121"/>
      <c r="I76" s="121"/>
      <c r="J76" s="121"/>
    </row>
    <row r="77" spans="1:15" x14ac:dyDescent="0.2">
      <c r="A77" s="22"/>
      <c r="B77" s="69"/>
      <c r="C77" s="69"/>
      <c r="D77" s="69"/>
      <c r="E77" s="69"/>
      <c r="F77" s="68"/>
      <c r="G77" s="69"/>
      <c r="H77" s="69"/>
      <c r="I77" s="69"/>
      <c r="J77" s="69"/>
    </row>
    <row r="78" spans="1:15" x14ac:dyDescent="0.2">
      <c r="B78" s="23"/>
      <c r="C78" s="23"/>
      <c r="D78" s="23"/>
      <c r="E78" s="23"/>
      <c r="F78" s="23"/>
      <c r="G78" s="23"/>
      <c r="H78" s="23"/>
      <c r="I78" s="23"/>
      <c r="J78" s="23"/>
    </row>
    <row r="79" spans="1:15" x14ac:dyDescent="0.2">
      <c r="D79" s="24"/>
      <c r="E79" s="24"/>
      <c r="F79" s="24"/>
      <c r="G79" s="24"/>
      <c r="H79" s="24"/>
      <c r="I79" s="24"/>
      <c r="J79" s="24"/>
    </row>
    <row r="80" spans="1:15" x14ac:dyDescent="0.2">
      <c r="D80" s="24"/>
      <c r="E80" s="24"/>
      <c r="F80" s="24"/>
      <c r="G80" s="24"/>
      <c r="H80" s="24"/>
      <c r="I80" s="24"/>
      <c r="J80" s="24"/>
    </row>
    <row r="81" spans="2:10" x14ac:dyDescent="0.2">
      <c r="B81" s="32"/>
      <c r="D81" s="24"/>
      <c r="E81" s="24"/>
      <c r="F81" s="24"/>
      <c r="G81" s="24"/>
      <c r="H81" s="24"/>
      <c r="I81" s="24"/>
      <c r="J81" s="24"/>
    </row>
    <row r="82" spans="2:10" x14ac:dyDescent="0.2">
      <c r="B82" s="32"/>
      <c r="D82" s="24"/>
      <c r="E82" s="24"/>
      <c r="F82" s="24"/>
      <c r="G82" s="24"/>
      <c r="H82" s="24"/>
      <c r="I82" s="24"/>
      <c r="J82" s="24"/>
    </row>
    <row r="83" spans="2:10" x14ac:dyDescent="0.2">
      <c r="B83" s="32"/>
      <c r="D83" s="24"/>
      <c r="E83" s="24"/>
      <c r="F83" s="24"/>
      <c r="G83" s="24"/>
      <c r="H83" s="24"/>
      <c r="I83" s="24"/>
      <c r="J83" s="24"/>
    </row>
    <row r="84" spans="2:10" x14ac:dyDescent="0.2">
      <c r="D84" s="24"/>
      <c r="E84" s="24"/>
      <c r="F84" s="24"/>
      <c r="G84" s="24"/>
      <c r="H84" s="24"/>
      <c r="I84" s="24"/>
      <c r="J84" s="24"/>
    </row>
    <row r="85" spans="2:10" x14ac:dyDescent="0.2">
      <c r="D85" s="67"/>
      <c r="E85" s="24"/>
      <c r="F85" s="24"/>
      <c r="G85" s="24"/>
      <c r="H85" s="24"/>
      <c r="I85" s="24"/>
      <c r="J85" s="24"/>
    </row>
    <row r="86" spans="2:10" x14ac:dyDescent="0.2">
      <c r="D86" s="24"/>
      <c r="E86" s="24"/>
      <c r="F86" s="24" t="s">
        <v>67</v>
      </c>
      <c r="G86" s="24"/>
      <c r="H86" s="24"/>
      <c r="I86" s="24"/>
      <c r="J86" s="24"/>
    </row>
    <row r="87" spans="2:10" x14ac:dyDescent="0.2">
      <c r="D87" s="24"/>
      <c r="E87" s="24"/>
      <c r="F87" s="24"/>
      <c r="G87" s="24"/>
      <c r="H87" s="24"/>
      <c r="I87" s="24"/>
      <c r="J87" s="24"/>
    </row>
    <row r="88" spans="2:10" x14ac:dyDescent="0.2">
      <c r="D88" s="24"/>
      <c r="E88" s="24"/>
      <c r="F88" s="24"/>
      <c r="G88" s="24"/>
      <c r="H88" s="24"/>
      <c r="I88" s="24"/>
      <c r="J88" s="24"/>
    </row>
    <row r="89" spans="2:10" x14ac:dyDescent="0.2">
      <c r="D89" s="24"/>
      <c r="E89" s="24"/>
      <c r="F89" s="24"/>
      <c r="G89" s="24"/>
      <c r="H89" s="24"/>
      <c r="I89" s="24"/>
      <c r="J89" s="24"/>
    </row>
    <row r="90" spans="2:10" x14ac:dyDescent="0.2">
      <c r="D90" s="24"/>
      <c r="E90" s="24"/>
      <c r="F90" s="24"/>
      <c r="G90" s="24"/>
      <c r="H90" s="24"/>
      <c r="I90" s="24"/>
      <c r="J90" s="24"/>
    </row>
    <row r="91" spans="2:10" x14ac:dyDescent="0.2">
      <c r="D91" s="24"/>
      <c r="E91" s="24"/>
      <c r="F91" s="24"/>
      <c r="G91" s="24"/>
      <c r="H91" s="24"/>
      <c r="I91" s="24"/>
      <c r="J91" s="24"/>
    </row>
    <row r="92" spans="2:10" x14ac:dyDescent="0.2">
      <c r="D92" s="24"/>
      <c r="E92" s="24"/>
      <c r="F92" s="24"/>
      <c r="G92" s="24"/>
      <c r="H92" s="24"/>
      <c r="I92" s="24"/>
      <c r="J92" s="24"/>
    </row>
    <row r="93" spans="2:10" x14ac:dyDescent="0.2">
      <c r="D93" s="24"/>
      <c r="E93" s="24"/>
      <c r="F93" s="24"/>
      <c r="G93" s="24"/>
      <c r="H93" s="24"/>
      <c r="I93" s="24"/>
      <c r="J93" s="24"/>
    </row>
    <row r="94" spans="2:10" x14ac:dyDescent="0.2">
      <c r="D94" s="24"/>
      <c r="E94" s="24"/>
      <c r="F94" s="24"/>
      <c r="G94" s="24"/>
      <c r="H94" s="24"/>
      <c r="I94" s="24"/>
      <c r="J94" s="24"/>
    </row>
    <row r="95" spans="2:10" x14ac:dyDescent="0.2">
      <c r="D95" s="24"/>
      <c r="E95" s="24"/>
      <c r="F95" s="24"/>
      <c r="G95" s="24"/>
      <c r="H95" s="24"/>
      <c r="I95" s="24"/>
      <c r="J95" s="24"/>
    </row>
    <row r="96" spans="2:10" x14ac:dyDescent="0.2">
      <c r="D96" s="24"/>
      <c r="E96" s="24"/>
      <c r="F96" s="24"/>
      <c r="G96" s="24"/>
      <c r="H96" s="24"/>
      <c r="I96" s="24"/>
      <c r="J96" s="24"/>
    </row>
    <row r="97" spans="4:10" x14ac:dyDescent="0.2">
      <c r="D97" s="24"/>
      <c r="E97" s="24"/>
      <c r="F97" s="24"/>
      <c r="G97" s="24"/>
      <c r="H97" s="24"/>
      <c r="I97" s="24"/>
      <c r="J97" s="24"/>
    </row>
    <row r="98" spans="4:10" x14ac:dyDescent="0.2">
      <c r="D98" s="24"/>
      <c r="E98" s="24"/>
      <c r="F98" s="24"/>
      <c r="G98" s="24"/>
      <c r="H98" s="24"/>
      <c r="I98" s="24"/>
      <c r="J98" s="24"/>
    </row>
    <row r="99" spans="4:10" x14ac:dyDescent="0.2">
      <c r="D99" s="24"/>
      <c r="E99" s="24"/>
      <c r="F99" s="24"/>
      <c r="G99" s="24"/>
      <c r="H99" s="24"/>
      <c r="I99" s="24"/>
      <c r="J99" s="24"/>
    </row>
    <row r="100" spans="4:10" x14ac:dyDescent="0.2">
      <c r="D100" s="24"/>
      <c r="E100" s="24"/>
      <c r="F100" s="24"/>
      <c r="G100" s="24"/>
      <c r="H100" s="24"/>
      <c r="I100" s="24"/>
      <c r="J100" s="24"/>
    </row>
    <row r="101" spans="4:10" x14ac:dyDescent="0.2">
      <c r="D101" s="24"/>
      <c r="E101" s="24"/>
      <c r="F101" s="24"/>
      <c r="G101" s="24"/>
      <c r="H101" s="24"/>
      <c r="I101" s="24"/>
      <c r="J101" s="24"/>
    </row>
    <row r="102" spans="4:10" x14ac:dyDescent="0.2">
      <c r="D102" s="24"/>
      <c r="E102" s="24"/>
      <c r="F102" s="24"/>
      <c r="G102" s="24"/>
      <c r="H102" s="24"/>
      <c r="I102" s="24"/>
      <c r="J102" s="24"/>
    </row>
    <row r="103" spans="4:10" x14ac:dyDescent="0.2">
      <c r="D103" s="24"/>
      <c r="E103" s="24"/>
      <c r="F103" s="24"/>
      <c r="G103" s="24"/>
      <c r="H103" s="24"/>
      <c r="I103" s="24"/>
      <c r="J103" s="24"/>
    </row>
    <row r="104" spans="4:10" x14ac:dyDescent="0.2">
      <c r="D104" s="24"/>
      <c r="E104" s="24"/>
      <c r="F104" s="24"/>
      <c r="G104" s="24"/>
      <c r="H104" s="24"/>
      <c r="I104" s="24"/>
      <c r="J104" s="24"/>
    </row>
    <row r="105" spans="4:10" x14ac:dyDescent="0.2">
      <c r="D105" s="24"/>
      <c r="E105" s="24"/>
      <c r="F105" s="24"/>
      <c r="G105" s="24"/>
      <c r="H105" s="24"/>
      <c r="I105" s="24"/>
      <c r="J105" s="24"/>
    </row>
    <row r="106" spans="4:10" x14ac:dyDescent="0.2">
      <c r="D106" s="24"/>
      <c r="E106" s="24"/>
      <c r="F106" s="24"/>
      <c r="G106" s="24"/>
      <c r="H106" s="24"/>
      <c r="I106" s="24"/>
      <c r="J106" s="24"/>
    </row>
    <row r="107" spans="4:10" x14ac:dyDescent="0.2">
      <c r="D107" s="24"/>
      <c r="E107" s="24"/>
      <c r="F107" s="24"/>
      <c r="G107" s="24"/>
      <c r="H107" s="24"/>
      <c r="I107" s="24"/>
      <c r="J107" s="24"/>
    </row>
    <row r="108" spans="4:10" x14ac:dyDescent="0.2">
      <c r="D108" s="24"/>
      <c r="E108" s="24"/>
      <c r="F108" s="24"/>
      <c r="G108" s="24"/>
      <c r="H108" s="24"/>
      <c r="I108" s="24"/>
      <c r="J108" s="24"/>
    </row>
    <row r="109" spans="4:10" x14ac:dyDescent="0.2">
      <c r="D109" s="24"/>
      <c r="E109" s="24"/>
      <c r="F109" s="24"/>
      <c r="G109" s="24"/>
      <c r="H109" s="24"/>
      <c r="I109" s="24"/>
      <c r="J109" s="24"/>
    </row>
    <row r="110" spans="4:10" x14ac:dyDescent="0.2">
      <c r="D110" s="24"/>
      <c r="E110" s="24"/>
      <c r="F110" s="24"/>
      <c r="G110" s="24"/>
      <c r="H110" s="24"/>
      <c r="I110" s="24"/>
      <c r="J110" s="24"/>
    </row>
    <row r="111" spans="4:10" x14ac:dyDescent="0.2">
      <c r="D111" s="24"/>
      <c r="E111" s="24"/>
      <c r="F111" s="24"/>
      <c r="G111" s="24"/>
      <c r="H111" s="24"/>
      <c r="I111" s="24"/>
      <c r="J111" s="24"/>
    </row>
    <row r="112" spans="4:10" x14ac:dyDescent="0.2">
      <c r="D112" s="24"/>
      <c r="E112" s="24"/>
      <c r="F112" s="24"/>
      <c r="G112" s="24"/>
      <c r="H112" s="24"/>
      <c r="I112" s="24"/>
      <c r="J112" s="24"/>
    </row>
    <row r="113" spans="4:10" x14ac:dyDescent="0.2">
      <c r="D113" s="24"/>
      <c r="E113" s="24"/>
      <c r="F113" s="24"/>
      <c r="G113" s="24"/>
      <c r="H113" s="24"/>
      <c r="I113" s="24"/>
      <c r="J113" s="24"/>
    </row>
  </sheetData>
  <mergeCells count="6">
    <mergeCell ref="A8:J9"/>
    <mergeCell ref="L19:L20"/>
    <mergeCell ref="L34:L35"/>
    <mergeCell ref="B68:J71"/>
    <mergeCell ref="B73:J76"/>
    <mergeCell ref="L22:L23"/>
  </mergeCells>
  <pageMargins left="0.45" right="0.45" top="0.75" bottom="0.5" header="0.3" footer="0.3"/>
  <pageSetup scale="68" orientation="portrait" horizontalDpi="4294967293" verticalDpi="429496729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50F18-8E77-40AF-92F0-0603B467B831}">
  <sheetPr>
    <tabColor rgb="FFFFFFCC"/>
    <pageSetUpPr fitToPage="1"/>
  </sheetPr>
  <dimension ref="A1:AX265"/>
  <sheetViews>
    <sheetView workbookViewId="0"/>
  </sheetViews>
  <sheetFormatPr defaultRowHeight="15" x14ac:dyDescent="0.25"/>
  <cols>
    <col min="1" max="1" width="4.42578125" style="28" customWidth="1"/>
    <col min="2" max="2" width="14.7109375" style="28" customWidth="1"/>
    <col min="3" max="4" width="10.7109375" style="28" customWidth="1"/>
    <col min="5" max="5" width="10.7109375" style="22" customWidth="1"/>
    <col min="6" max="6" width="45.140625" style="28" customWidth="1"/>
    <col min="7" max="7" width="11.5703125" style="28" customWidth="1"/>
    <col min="8" max="8" width="8.42578125" style="28" customWidth="1"/>
    <col min="9" max="10" width="17.42578125" style="28" customWidth="1"/>
    <col min="11" max="11" width="13.42578125" style="28" customWidth="1"/>
    <col min="12" max="12" width="17.85546875" style="28" customWidth="1"/>
    <col min="13" max="13" width="19.140625" style="28" customWidth="1"/>
    <col min="14" max="14" width="17" style="28" customWidth="1"/>
    <col min="15" max="16" width="15.7109375" style="28" customWidth="1"/>
    <col min="17" max="17" width="5.7109375" style="28" customWidth="1"/>
    <col min="18" max="18" width="12.7109375" style="40" customWidth="1"/>
    <col min="19" max="19" width="13.85546875" style="40" customWidth="1"/>
    <col min="20" max="20" width="16.28515625" style="40" customWidth="1"/>
    <col min="21" max="21" width="15" style="40" customWidth="1"/>
    <col min="22" max="22" width="12.7109375" style="40" customWidth="1"/>
    <col min="23" max="23" width="15.7109375" style="40" customWidth="1"/>
    <col min="24" max="24" width="5.7109375" style="40" customWidth="1"/>
    <col min="25" max="28" width="14.28515625" style="40" customWidth="1"/>
    <col min="29" max="29" width="13.5703125" style="40" customWidth="1"/>
    <col min="30" max="30" width="10.7109375" style="40" customWidth="1"/>
    <col min="31" max="31" width="5.7109375" style="40" customWidth="1"/>
    <col min="32" max="33" width="19.7109375" style="28" customWidth="1"/>
    <col min="34" max="34" width="5.7109375" customWidth="1"/>
    <col min="35" max="35" width="18" style="28" customWidth="1"/>
    <col min="36" max="36" width="15.7109375" style="28" customWidth="1"/>
    <col min="37" max="37" width="17.140625" style="28" customWidth="1"/>
    <col min="38" max="38" width="15.5703125" customWidth="1"/>
    <col min="44" max="44" width="12.42578125" style="40" customWidth="1"/>
    <col min="45" max="45" width="16.28515625" style="40" customWidth="1"/>
    <col min="46" max="48" width="9.140625" style="40"/>
    <col min="49" max="49" width="1.140625" style="28" customWidth="1"/>
    <col min="50" max="50" width="9.140625" style="40"/>
    <col min="51" max="16384" width="9.140625" style="28"/>
  </cols>
  <sheetData>
    <row r="1" spans="1:49" ht="18" x14ac:dyDescent="0.25">
      <c r="B1" s="2" t="s">
        <v>68</v>
      </c>
      <c r="C1" s="2"/>
      <c r="D1" s="2"/>
      <c r="P1" s="122" t="s">
        <v>405</v>
      </c>
    </row>
    <row r="2" spans="1:49" x14ac:dyDescent="0.25">
      <c r="P2" s="123"/>
    </row>
    <row r="3" spans="1:49" x14ac:dyDescent="0.25">
      <c r="B3" s="7"/>
      <c r="C3" s="7"/>
      <c r="D3" s="7"/>
      <c r="P3" s="123"/>
      <c r="R3" s="125" t="s">
        <v>406</v>
      </c>
      <c r="S3" s="126"/>
      <c r="T3" s="126"/>
      <c r="U3" s="126"/>
      <c r="V3" s="126"/>
      <c r="W3" s="126"/>
      <c r="X3" s="126"/>
      <c r="Y3" s="126"/>
      <c r="Z3" s="126"/>
      <c r="AA3" s="126"/>
      <c r="AB3" s="126"/>
      <c r="AC3" s="126"/>
      <c r="AD3" s="127"/>
    </row>
    <row r="4" spans="1:49" ht="15" customHeight="1" x14ac:dyDescent="0.25">
      <c r="B4" s="28" t="s">
        <v>69</v>
      </c>
      <c r="P4" s="123"/>
      <c r="R4" s="128"/>
      <c r="S4" s="129"/>
      <c r="T4" s="129"/>
      <c r="U4" s="129"/>
      <c r="V4" s="129"/>
      <c r="W4" s="129"/>
      <c r="X4" s="129"/>
      <c r="Y4" s="129"/>
      <c r="Z4" s="129"/>
      <c r="AA4" s="129"/>
      <c r="AB4" s="129"/>
      <c r="AC4" s="129"/>
      <c r="AD4" s="130"/>
    </row>
    <row r="5" spans="1:49" ht="17.25" customHeight="1" x14ac:dyDescent="0.25">
      <c r="B5" s="32" t="s">
        <v>662</v>
      </c>
      <c r="P5" s="123"/>
      <c r="R5" s="131"/>
      <c r="S5" s="132"/>
      <c r="T5" s="132"/>
      <c r="U5" s="132"/>
      <c r="V5" s="132"/>
      <c r="W5" s="132"/>
      <c r="X5" s="132"/>
      <c r="Y5" s="132"/>
      <c r="Z5" s="132"/>
      <c r="AA5" s="132"/>
      <c r="AB5" s="132"/>
      <c r="AC5" s="132"/>
      <c r="AD5" s="133"/>
    </row>
    <row r="6" spans="1:49" x14ac:dyDescent="0.25">
      <c r="P6" s="123"/>
    </row>
    <row r="7" spans="1:49" x14ac:dyDescent="0.25">
      <c r="B7" s="32" t="s">
        <v>401</v>
      </c>
      <c r="P7" s="124"/>
    </row>
    <row r="8" spans="1:49" ht="15" customHeight="1" x14ac:dyDescent="0.25">
      <c r="L8" s="55" t="s">
        <v>70</v>
      </c>
      <c r="M8" s="55" t="s">
        <v>71</v>
      </c>
      <c r="N8" s="57"/>
      <c r="O8" s="55" t="s">
        <v>72</v>
      </c>
      <c r="P8" s="55" t="s">
        <v>73</v>
      </c>
      <c r="R8" s="56" t="s">
        <v>74</v>
      </c>
      <c r="S8" s="56" t="s">
        <v>75</v>
      </c>
      <c r="T8" s="56" t="s">
        <v>76</v>
      </c>
      <c r="U8" s="56" t="s">
        <v>77</v>
      </c>
      <c r="V8" s="56" t="s">
        <v>78</v>
      </c>
      <c r="W8" s="56" t="s">
        <v>79</v>
      </c>
      <c r="Y8" s="56" t="s">
        <v>80</v>
      </c>
      <c r="Z8" s="56" t="s">
        <v>81</v>
      </c>
      <c r="AA8" s="56" t="s">
        <v>82</v>
      </c>
      <c r="AB8" s="56" t="s">
        <v>83</v>
      </c>
      <c r="AC8" s="56" t="s">
        <v>84</v>
      </c>
      <c r="AD8" s="56" t="s">
        <v>85</v>
      </c>
      <c r="AF8" s="55" t="s">
        <v>86</v>
      </c>
      <c r="AG8" s="55" t="s">
        <v>87</v>
      </c>
      <c r="AI8" s="32" t="s">
        <v>412</v>
      </c>
      <c r="AK8" s="55" t="s">
        <v>421</v>
      </c>
      <c r="AL8" s="55" t="s">
        <v>422</v>
      </c>
    </row>
    <row r="10" spans="1:49" ht="15" customHeight="1" x14ac:dyDescent="0.25">
      <c r="P10" s="6"/>
      <c r="Q10" s="6"/>
      <c r="R10" s="134" t="s">
        <v>400</v>
      </c>
      <c r="S10" s="135"/>
      <c r="T10" s="135"/>
      <c r="U10" s="135"/>
      <c r="V10" s="135"/>
      <c r="W10" s="136"/>
      <c r="X10" s="52"/>
      <c r="Y10" s="137"/>
      <c r="Z10" s="137"/>
      <c r="AA10" s="137"/>
      <c r="AB10" s="137"/>
      <c r="AC10" s="137"/>
      <c r="AD10" s="137"/>
      <c r="AE10" s="52"/>
      <c r="AR10" s="41"/>
      <c r="AS10" s="42"/>
    </row>
    <row r="11" spans="1:49" ht="15" customHeight="1" x14ac:dyDescent="0.25">
      <c r="Q11" s="6"/>
      <c r="R11" s="134" t="s">
        <v>402</v>
      </c>
      <c r="S11" s="135"/>
      <c r="T11" s="136"/>
      <c r="U11" s="134" t="s">
        <v>403</v>
      </c>
      <c r="V11" s="135"/>
      <c r="W11" s="136"/>
      <c r="X11" s="53"/>
      <c r="Y11" s="138" t="s">
        <v>210</v>
      </c>
      <c r="Z11" s="139"/>
      <c r="AA11" s="139"/>
      <c r="AB11" s="139"/>
      <c r="AC11" s="139"/>
      <c r="AD11" s="140"/>
      <c r="AE11" s="53"/>
      <c r="AI11" s="6"/>
      <c r="AJ11" s="6"/>
      <c r="AK11" s="6"/>
      <c r="AR11" s="42"/>
    </row>
    <row r="12" spans="1:49" s="42" customFormat="1" ht="92.25" customHeight="1" x14ac:dyDescent="0.2">
      <c r="B12" s="42" t="e">
        <f>#REF!</f>
        <v>#REF!</v>
      </c>
      <c r="C12" s="42" t="e">
        <f>#REF!</f>
        <v>#REF!</v>
      </c>
      <c r="D12" s="42" t="e">
        <f>#REF!</f>
        <v>#REF!</v>
      </c>
      <c r="E12" s="42" t="e">
        <f>#REF!</f>
        <v>#REF!</v>
      </c>
      <c r="F12" s="42" t="s">
        <v>88</v>
      </c>
      <c r="G12" s="43" t="s">
        <v>211</v>
      </c>
      <c r="H12" s="43" t="s">
        <v>212</v>
      </c>
      <c r="I12" s="64" t="s">
        <v>663</v>
      </c>
      <c r="J12" s="64" t="s">
        <v>664</v>
      </c>
      <c r="K12" s="64" t="s">
        <v>665</v>
      </c>
      <c r="L12" s="42" t="s">
        <v>214</v>
      </c>
      <c r="M12" s="42" t="s">
        <v>213</v>
      </c>
      <c r="N12" s="42" t="s">
        <v>217</v>
      </c>
      <c r="O12" s="42" t="s">
        <v>219</v>
      </c>
      <c r="P12" s="42" t="s">
        <v>221</v>
      </c>
      <c r="R12" s="42" t="s">
        <v>222</v>
      </c>
      <c r="S12" s="42" t="s">
        <v>223</v>
      </c>
      <c r="T12" s="42" t="s">
        <v>224</v>
      </c>
      <c r="U12" s="42" t="s">
        <v>222</v>
      </c>
      <c r="V12" s="42" t="s">
        <v>223</v>
      </c>
      <c r="W12" s="42" t="s">
        <v>224</v>
      </c>
      <c r="Y12" s="66" t="s">
        <v>413</v>
      </c>
      <c r="Z12" s="66" t="s">
        <v>414</v>
      </c>
      <c r="AA12" s="66" t="s">
        <v>415</v>
      </c>
      <c r="AB12" s="66" t="s">
        <v>416</v>
      </c>
      <c r="AC12" s="66" t="s">
        <v>417</v>
      </c>
      <c r="AD12" s="42" t="s">
        <v>225</v>
      </c>
      <c r="AF12" s="42" t="s">
        <v>215</v>
      </c>
      <c r="AG12" s="42" t="s">
        <v>216</v>
      </c>
      <c r="AI12" s="92" t="s">
        <v>218</v>
      </c>
      <c r="AJ12" s="42" t="s">
        <v>220</v>
      </c>
      <c r="AK12" s="42" t="s">
        <v>419</v>
      </c>
      <c r="AL12" s="42" t="s">
        <v>420</v>
      </c>
    </row>
    <row r="13" spans="1:49" s="27" customFormat="1" ht="12.75" x14ac:dyDescent="0.2">
      <c r="A13" s="27">
        <v>1</v>
      </c>
      <c r="B13" s="70" t="e">
        <f>#REF!</f>
        <v>#REF!</v>
      </c>
      <c r="C13" s="70" t="e">
        <f>#REF!</f>
        <v>#REF!</v>
      </c>
      <c r="D13" s="70" t="e">
        <f>#REF!</f>
        <v>#REF!</v>
      </c>
      <c r="E13" s="70" t="e">
        <f>#REF!</f>
        <v>#REF!</v>
      </c>
      <c r="F13" t="e">
        <f>#REF!</f>
        <v>#REF!</v>
      </c>
      <c r="G13" t="e">
        <f>#REF!</f>
        <v>#REF!</v>
      </c>
      <c r="H13" t="e">
        <f>#REF!</f>
        <v>#REF!</v>
      </c>
      <c r="I13" s="33" t="e">
        <f>#REF!</f>
        <v>#REF!</v>
      </c>
      <c r="J13" s="33" t="e">
        <f>#REF!</f>
        <v>#REF!</v>
      </c>
      <c r="K13" s="1" t="e">
        <f>IF(I13&lt;&gt;0,J13/I13,0)</f>
        <v>#REF!</v>
      </c>
      <c r="L13" s="33" t="e">
        <f t="shared" ref="L13:L44" si="0">L$247*$M13</f>
        <v>#REF!</v>
      </c>
      <c r="M13" s="51" t="e">
        <f>#REF!</f>
        <v>#REF!</v>
      </c>
      <c r="N13" s="51" t="e">
        <f>#REF!</f>
        <v>#REF!</v>
      </c>
      <c r="O13" s="44" t="e">
        <f>M13-N13</f>
        <v>#REF!</v>
      </c>
      <c r="P13" s="33" t="e">
        <f t="shared" ref="P13:P44" si="1">P$247*$M13</f>
        <v>#REF!</v>
      </c>
      <c r="Q13" s="33"/>
      <c r="R13" s="33" t="e">
        <f t="shared" ref="R13:R44" si="2">$R$247*$M13</f>
        <v>#REF!</v>
      </c>
      <c r="S13" s="33" t="e">
        <f t="shared" ref="S13:S44" si="3">$S$247*$M13</f>
        <v>#REF!</v>
      </c>
      <c r="T13" s="33" t="e">
        <f t="shared" ref="T13:T44" si="4">$T$247*$M13</f>
        <v>#REF!</v>
      </c>
      <c r="U13" s="33" t="e">
        <f t="shared" ref="U13:W32" si="5">U$247*$M13</f>
        <v>#REF!</v>
      </c>
      <c r="V13" s="33" t="e">
        <f t="shared" si="5"/>
        <v>#REF!</v>
      </c>
      <c r="W13" s="33" t="e">
        <f t="shared" si="5"/>
        <v>#REF!</v>
      </c>
      <c r="X13" s="33"/>
      <c r="Y13" s="33" t="e">
        <f t="shared" ref="Y13:AD22" si="6">Y$247*$M13</f>
        <v>#REF!</v>
      </c>
      <c r="Z13" s="33" t="e">
        <f t="shared" si="6"/>
        <v>#REF!</v>
      </c>
      <c r="AA13" s="33" t="e">
        <f t="shared" si="6"/>
        <v>#REF!</v>
      </c>
      <c r="AB13" s="33" t="e">
        <f t="shared" si="6"/>
        <v>#REF!</v>
      </c>
      <c r="AC13" s="33" t="e">
        <f t="shared" si="6"/>
        <v>#REF!</v>
      </c>
      <c r="AD13" s="33" t="e">
        <f t="shared" si="6"/>
        <v>#REF!</v>
      </c>
      <c r="AE13" s="33"/>
      <c r="AF13" s="33" t="e">
        <f t="shared" ref="AF13:AG32" si="7">AF$247*$M13</f>
        <v>#REF!</v>
      </c>
      <c r="AG13" s="33" t="e">
        <f t="shared" si="7"/>
        <v>#REF!</v>
      </c>
      <c r="AI13" s="33" t="e">
        <f t="shared" ref="AI13:AI44" si="8">$AI$247*N13</f>
        <v>#REF!</v>
      </c>
      <c r="AJ13" s="33" t="e">
        <f t="shared" ref="AJ13:AJ44" si="9">O13*$AI$247</f>
        <v>#REF!</v>
      </c>
      <c r="AK13" s="33" t="e">
        <f t="shared" ref="AK13:AK44" si="10">$AK$247*M13</f>
        <v>#REF!</v>
      </c>
      <c r="AL13" s="33" t="e">
        <f t="shared" ref="AL13:AL76" si="11">$AL$247*M13</f>
        <v>#REF!</v>
      </c>
      <c r="AR13" s="33"/>
      <c r="AS13" s="33"/>
      <c r="AW13" s="26"/>
    </row>
    <row r="14" spans="1:49" s="27" customFormat="1" ht="12.75" x14ac:dyDescent="0.2">
      <c r="A14" s="27">
        <v>2</v>
      </c>
      <c r="B14" s="70" t="e">
        <f>#REF!</f>
        <v>#REF!</v>
      </c>
      <c r="C14" s="70" t="e">
        <f>#REF!</f>
        <v>#REF!</v>
      </c>
      <c r="D14" s="70" t="e">
        <f>#REF!</f>
        <v>#REF!</v>
      </c>
      <c r="E14" s="70" t="e">
        <f>#REF!</f>
        <v>#REF!</v>
      </c>
      <c r="F14" t="e">
        <f>#REF!</f>
        <v>#REF!</v>
      </c>
      <c r="G14" t="e">
        <f>#REF!</f>
        <v>#REF!</v>
      </c>
      <c r="H14" t="e">
        <f>#REF!</f>
        <v>#REF!</v>
      </c>
      <c r="I14" s="33" t="e">
        <f>#REF!</f>
        <v>#REF!</v>
      </c>
      <c r="J14" s="33" t="e">
        <f>#REF!</f>
        <v>#REF!</v>
      </c>
      <c r="K14" s="1" t="e">
        <f t="shared" ref="K14:K77" si="12">IF(I14&lt;&gt;0,J14/I14,0)</f>
        <v>#REF!</v>
      </c>
      <c r="L14" s="33" t="e">
        <f t="shared" si="0"/>
        <v>#REF!</v>
      </c>
      <c r="M14" s="51" t="e">
        <f>#REF!</f>
        <v>#REF!</v>
      </c>
      <c r="N14" s="51" t="e">
        <f>#REF!</f>
        <v>#REF!</v>
      </c>
      <c r="O14" s="44" t="e">
        <f t="shared" ref="O14:O77" si="13">M14-N14</f>
        <v>#REF!</v>
      </c>
      <c r="P14" s="33" t="e">
        <f t="shared" si="1"/>
        <v>#REF!</v>
      </c>
      <c r="Q14" s="33"/>
      <c r="R14" s="33" t="e">
        <f t="shared" si="2"/>
        <v>#REF!</v>
      </c>
      <c r="S14" s="33" t="e">
        <f t="shared" si="3"/>
        <v>#REF!</v>
      </c>
      <c r="T14" s="33" t="e">
        <f t="shared" si="4"/>
        <v>#REF!</v>
      </c>
      <c r="U14" s="33" t="e">
        <f t="shared" si="5"/>
        <v>#REF!</v>
      </c>
      <c r="V14" s="33" t="e">
        <f t="shared" si="5"/>
        <v>#REF!</v>
      </c>
      <c r="W14" s="33" t="e">
        <f t="shared" si="5"/>
        <v>#REF!</v>
      </c>
      <c r="X14" s="33"/>
      <c r="Y14" s="33" t="e">
        <f t="shared" si="6"/>
        <v>#REF!</v>
      </c>
      <c r="Z14" s="33" t="e">
        <f t="shared" si="6"/>
        <v>#REF!</v>
      </c>
      <c r="AA14" s="33" t="e">
        <f t="shared" si="6"/>
        <v>#REF!</v>
      </c>
      <c r="AB14" s="33" t="e">
        <f t="shared" si="6"/>
        <v>#REF!</v>
      </c>
      <c r="AC14" s="33" t="e">
        <f t="shared" si="6"/>
        <v>#REF!</v>
      </c>
      <c r="AD14" s="33" t="e">
        <f t="shared" si="6"/>
        <v>#REF!</v>
      </c>
      <c r="AE14" s="33"/>
      <c r="AF14" s="33" t="e">
        <f t="shared" si="7"/>
        <v>#REF!</v>
      </c>
      <c r="AG14" s="33" t="e">
        <f t="shared" si="7"/>
        <v>#REF!</v>
      </c>
      <c r="AI14" s="33" t="e">
        <f t="shared" si="8"/>
        <v>#REF!</v>
      </c>
      <c r="AJ14" s="33" t="e">
        <f t="shared" si="9"/>
        <v>#REF!</v>
      </c>
      <c r="AK14" s="33" t="e">
        <f t="shared" si="10"/>
        <v>#REF!</v>
      </c>
      <c r="AL14" s="33" t="e">
        <f t="shared" si="11"/>
        <v>#REF!</v>
      </c>
      <c r="AR14" s="33"/>
      <c r="AS14" s="33"/>
      <c r="AW14" s="26"/>
    </row>
    <row r="15" spans="1:49" s="28" customFormat="1" ht="12.75" x14ac:dyDescent="0.2">
      <c r="A15" s="27">
        <v>3</v>
      </c>
      <c r="B15" s="70" t="e">
        <f>#REF!</f>
        <v>#REF!</v>
      </c>
      <c r="C15" s="70" t="e">
        <f>#REF!</f>
        <v>#REF!</v>
      </c>
      <c r="D15" s="70" t="e">
        <f>#REF!</f>
        <v>#REF!</v>
      </c>
      <c r="E15" s="70" t="e">
        <f>#REF!</f>
        <v>#REF!</v>
      </c>
      <c r="F15" t="e">
        <f>#REF!</f>
        <v>#REF!</v>
      </c>
      <c r="G15" t="e">
        <f>#REF!</f>
        <v>#REF!</v>
      </c>
      <c r="H15" t="e">
        <f>#REF!</f>
        <v>#REF!</v>
      </c>
      <c r="I15" s="33" t="e">
        <f>#REF!</f>
        <v>#REF!</v>
      </c>
      <c r="J15" s="33" t="e">
        <f>#REF!</f>
        <v>#REF!</v>
      </c>
      <c r="K15" s="1" t="e">
        <f t="shared" si="12"/>
        <v>#REF!</v>
      </c>
      <c r="L15" s="33" t="e">
        <f t="shared" si="0"/>
        <v>#REF!</v>
      </c>
      <c r="M15" s="51" t="e">
        <f>#REF!</f>
        <v>#REF!</v>
      </c>
      <c r="N15" s="51" t="e">
        <f>#REF!</f>
        <v>#REF!</v>
      </c>
      <c r="O15" s="44" t="e">
        <f t="shared" si="13"/>
        <v>#REF!</v>
      </c>
      <c r="P15" s="33" t="e">
        <f t="shared" si="1"/>
        <v>#REF!</v>
      </c>
      <c r="Q15" s="33"/>
      <c r="R15" s="33" t="e">
        <f t="shared" si="2"/>
        <v>#REF!</v>
      </c>
      <c r="S15" s="33" t="e">
        <f t="shared" si="3"/>
        <v>#REF!</v>
      </c>
      <c r="T15" s="33" t="e">
        <f t="shared" si="4"/>
        <v>#REF!</v>
      </c>
      <c r="U15" s="33" t="e">
        <f t="shared" si="5"/>
        <v>#REF!</v>
      </c>
      <c r="V15" s="33" t="e">
        <f t="shared" si="5"/>
        <v>#REF!</v>
      </c>
      <c r="W15" s="33" t="e">
        <f t="shared" si="5"/>
        <v>#REF!</v>
      </c>
      <c r="X15" s="33"/>
      <c r="Y15" s="33" t="e">
        <f t="shared" si="6"/>
        <v>#REF!</v>
      </c>
      <c r="Z15" s="33" t="e">
        <f t="shared" si="6"/>
        <v>#REF!</v>
      </c>
      <c r="AA15" s="33" t="e">
        <f t="shared" si="6"/>
        <v>#REF!</v>
      </c>
      <c r="AB15" s="33" t="e">
        <f t="shared" si="6"/>
        <v>#REF!</v>
      </c>
      <c r="AC15" s="33" t="e">
        <f t="shared" si="6"/>
        <v>#REF!</v>
      </c>
      <c r="AD15" s="33" t="e">
        <f t="shared" si="6"/>
        <v>#REF!</v>
      </c>
      <c r="AE15" s="33"/>
      <c r="AF15" s="33" t="e">
        <f t="shared" si="7"/>
        <v>#REF!</v>
      </c>
      <c r="AG15" s="33" t="e">
        <f t="shared" si="7"/>
        <v>#REF!</v>
      </c>
      <c r="AH15" s="27"/>
      <c r="AI15" s="33" t="e">
        <f t="shared" si="8"/>
        <v>#REF!</v>
      </c>
      <c r="AJ15" s="33" t="e">
        <f t="shared" si="9"/>
        <v>#REF!</v>
      </c>
      <c r="AK15" s="33" t="e">
        <f t="shared" si="10"/>
        <v>#REF!</v>
      </c>
      <c r="AL15" s="33" t="e">
        <f t="shared" si="11"/>
        <v>#REF!</v>
      </c>
      <c r="AR15" s="33"/>
      <c r="AS15" s="33"/>
      <c r="AW15" s="12"/>
    </row>
    <row r="16" spans="1:49" s="28" customFormat="1" ht="12.75" x14ac:dyDescent="0.2">
      <c r="A16" s="27">
        <v>4</v>
      </c>
      <c r="B16" s="70" t="e">
        <f>#REF!</f>
        <v>#REF!</v>
      </c>
      <c r="C16" s="70" t="e">
        <f>#REF!</f>
        <v>#REF!</v>
      </c>
      <c r="D16" s="70" t="e">
        <f>#REF!</f>
        <v>#REF!</v>
      </c>
      <c r="E16" s="70" t="e">
        <f>#REF!</f>
        <v>#REF!</v>
      </c>
      <c r="F16" t="e">
        <f>#REF!</f>
        <v>#REF!</v>
      </c>
      <c r="G16" t="e">
        <f>#REF!</f>
        <v>#REF!</v>
      </c>
      <c r="H16" t="e">
        <f>#REF!</f>
        <v>#REF!</v>
      </c>
      <c r="I16" s="33" t="e">
        <f>#REF!</f>
        <v>#REF!</v>
      </c>
      <c r="J16" s="33" t="e">
        <f>#REF!</f>
        <v>#REF!</v>
      </c>
      <c r="K16" s="1" t="e">
        <f t="shared" si="12"/>
        <v>#REF!</v>
      </c>
      <c r="L16" s="33" t="e">
        <f t="shared" si="0"/>
        <v>#REF!</v>
      </c>
      <c r="M16" s="51" t="e">
        <f>#REF!</f>
        <v>#REF!</v>
      </c>
      <c r="N16" s="51" t="e">
        <f>#REF!</f>
        <v>#REF!</v>
      </c>
      <c r="O16" s="44" t="e">
        <f t="shared" si="13"/>
        <v>#REF!</v>
      </c>
      <c r="P16" s="33" t="e">
        <f t="shared" si="1"/>
        <v>#REF!</v>
      </c>
      <c r="Q16" s="33"/>
      <c r="R16" s="33" t="e">
        <f t="shared" si="2"/>
        <v>#REF!</v>
      </c>
      <c r="S16" s="33" t="e">
        <f t="shared" si="3"/>
        <v>#REF!</v>
      </c>
      <c r="T16" s="33" t="e">
        <f t="shared" si="4"/>
        <v>#REF!</v>
      </c>
      <c r="U16" s="33" t="e">
        <f t="shared" si="5"/>
        <v>#REF!</v>
      </c>
      <c r="V16" s="33" t="e">
        <f t="shared" si="5"/>
        <v>#REF!</v>
      </c>
      <c r="W16" s="33" t="e">
        <f t="shared" si="5"/>
        <v>#REF!</v>
      </c>
      <c r="X16" s="33"/>
      <c r="Y16" s="33" t="e">
        <f t="shared" si="6"/>
        <v>#REF!</v>
      </c>
      <c r="Z16" s="33" t="e">
        <f t="shared" si="6"/>
        <v>#REF!</v>
      </c>
      <c r="AA16" s="33" t="e">
        <f t="shared" si="6"/>
        <v>#REF!</v>
      </c>
      <c r="AB16" s="33" t="e">
        <f t="shared" si="6"/>
        <v>#REF!</v>
      </c>
      <c r="AC16" s="33" t="e">
        <f t="shared" si="6"/>
        <v>#REF!</v>
      </c>
      <c r="AD16" s="33" t="e">
        <f t="shared" si="6"/>
        <v>#REF!</v>
      </c>
      <c r="AE16" s="33"/>
      <c r="AF16" s="33" t="e">
        <f t="shared" si="7"/>
        <v>#REF!</v>
      </c>
      <c r="AG16" s="33" t="e">
        <f t="shared" si="7"/>
        <v>#REF!</v>
      </c>
      <c r="AH16" s="27"/>
      <c r="AI16" s="33" t="e">
        <f t="shared" si="8"/>
        <v>#REF!</v>
      </c>
      <c r="AJ16" s="33" t="e">
        <f t="shared" si="9"/>
        <v>#REF!</v>
      </c>
      <c r="AK16" s="33" t="e">
        <f t="shared" si="10"/>
        <v>#REF!</v>
      </c>
      <c r="AL16" s="33" t="e">
        <f t="shared" si="11"/>
        <v>#REF!</v>
      </c>
      <c r="AR16" s="33"/>
      <c r="AS16" s="33"/>
      <c r="AW16" s="12"/>
    </row>
    <row r="17" spans="1:49" s="28" customFormat="1" ht="12.75" x14ac:dyDescent="0.2">
      <c r="A17" s="27">
        <v>5</v>
      </c>
      <c r="B17" s="70" t="e">
        <f>#REF!</f>
        <v>#REF!</v>
      </c>
      <c r="C17" s="70" t="e">
        <f>#REF!</f>
        <v>#REF!</v>
      </c>
      <c r="D17" s="70" t="e">
        <f>#REF!</f>
        <v>#REF!</v>
      </c>
      <c r="E17" s="70" t="e">
        <f>#REF!</f>
        <v>#REF!</v>
      </c>
      <c r="F17" t="e">
        <f>#REF!</f>
        <v>#REF!</v>
      </c>
      <c r="G17" t="e">
        <f>#REF!</f>
        <v>#REF!</v>
      </c>
      <c r="H17" t="e">
        <f>#REF!</f>
        <v>#REF!</v>
      </c>
      <c r="I17" s="33" t="e">
        <f>#REF!</f>
        <v>#REF!</v>
      </c>
      <c r="J17" s="33" t="e">
        <f>#REF!</f>
        <v>#REF!</v>
      </c>
      <c r="K17" s="1" t="e">
        <f t="shared" si="12"/>
        <v>#REF!</v>
      </c>
      <c r="L17" s="33" t="e">
        <f t="shared" si="0"/>
        <v>#REF!</v>
      </c>
      <c r="M17" s="51" t="e">
        <f>#REF!</f>
        <v>#REF!</v>
      </c>
      <c r="N17" s="51" t="e">
        <f>#REF!</f>
        <v>#REF!</v>
      </c>
      <c r="O17" s="44" t="e">
        <f t="shared" si="13"/>
        <v>#REF!</v>
      </c>
      <c r="P17" s="33" t="e">
        <f t="shared" si="1"/>
        <v>#REF!</v>
      </c>
      <c r="Q17" s="33"/>
      <c r="R17" s="33" t="e">
        <f t="shared" si="2"/>
        <v>#REF!</v>
      </c>
      <c r="S17" s="33" t="e">
        <f t="shared" si="3"/>
        <v>#REF!</v>
      </c>
      <c r="T17" s="33" t="e">
        <f t="shared" si="4"/>
        <v>#REF!</v>
      </c>
      <c r="U17" s="33" t="e">
        <f t="shared" si="5"/>
        <v>#REF!</v>
      </c>
      <c r="V17" s="33" t="e">
        <f t="shared" si="5"/>
        <v>#REF!</v>
      </c>
      <c r="W17" s="33" t="e">
        <f t="shared" si="5"/>
        <v>#REF!</v>
      </c>
      <c r="X17" s="33"/>
      <c r="Y17" s="33" t="e">
        <f t="shared" si="6"/>
        <v>#REF!</v>
      </c>
      <c r="Z17" s="33" t="e">
        <f t="shared" si="6"/>
        <v>#REF!</v>
      </c>
      <c r="AA17" s="33" t="e">
        <f t="shared" si="6"/>
        <v>#REF!</v>
      </c>
      <c r="AB17" s="33" t="e">
        <f t="shared" si="6"/>
        <v>#REF!</v>
      </c>
      <c r="AC17" s="33" t="e">
        <f t="shared" si="6"/>
        <v>#REF!</v>
      </c>
      <c r="AD17" s="33" t="e">
        <f t="shared" si="6"/>
        <v>#REF!</v>
      </c>
      <c r="AE17" s="33"/>
      <c r="AF17" s="33" t="e">
        <f t="shared" si="7"/>
        <v>#REF!</v>
      </c>
      <c r="AG17" s="33" t="e">
        <f t="shared" si="7"/>
        <v>#REF!</v>
      </c>
      <c r="AH17" s="27"/>
      <c r="AI17" s="33" t="e">
        <f t="shared" si="8"/>
        <v>#REF!</v>
      </c>
      <c r="AJ17" s="33" t="e">
        <f t="shared" si="9"/>
        <v>#REF!</v>
      </c>
      <c r="AK17" s="33" t="e">
        <f t="shared" si="10"/>
        <v>#REF!</v>
      </c>
      <c r="AL17" s="33" t="e">
        <f t="shared" si="11"/>
        <v>#REF!</v>
      </c>
      <c r="AR17" s="33"/>
      <c r="AS17" s="33"/>
      <c r="AW17" s="12"/>
    </row>
    <row r="18" spans="1:49" s="28" customFormat="1" ht="12.75" x14ac:dyDescent="0.2">
      <c r="A18" s="27">
        <v>6</v>
      </c>
      <c r="B18" s="70" t="e">
        <f>#REF!</f>
        <v>#REF!</v>
      </c>
      <c r="C18" s="70" t="e">
        <f>#REF!</f>
        <v>#REF!</v>
      </c>
      <c r="D18" s="70" t="e">
        <f>#REF!</f>
        <v>#REF!</v>
      </c>
      <c r="E18" s="70" t="e">
        <f>#REF!</f>
        <v>#REF!</v>
      </c>
      <c r="F18" t="e">
        <f>#REF!</f>
        <v>#REF!</v>
      </c>
      <c r="G18" t="e">
        <f>#REF!</f>
        <v>#REF!</v>
      </c>
      <c r="H18" t="e">
        <f>#REF!</f>
        <v>#REF!</v>
      </c>
      <c r="I18" s="33" t="e">
        <f>#REF!</f>
        <v>#REF!</v>
      </c>
      <c r="J18" s="33" t="e">
        <f>#REF!</f>
        <v>#REF!</v>
      </c>
      <c r="K18" s="1" t="e">
        <f t="shared" si="12"/>
        <v>#REF!</v>
      </c>
      <c r="L18" s="33" t="e">
        <f t="shared" si="0"/>
        <v>#REF!</v>
      </c>
      <c r="M18" s="51" t="e">
        <f>#REF!</f>
        <v>#REF!</v>
      </c>
      <c r="N18" s="51" t="e">
        <f>#REF!</f>
        <v>#REF!</v>
      </c>
      <c r="O18" s="44" t="e">
        <f t="shared" si="13"/>
        <v>#REF!</v>
      </c>
      <c r="P18" s="33" t="e">
        <f t="shared" si="1"/>
        <v>#REF!</v>
      </c>
      <c r="Q18" s="33"/>
      <c r="R18" s="33" t="e">
        <f t="shared" si="2"/>
        <v>#REF!</v>
      </c>
      <c r="S18" s="33" t="e">
        <f t="shared" si="3"/>
        <v>#REF!</v>
      </c>
      <c r="T18" s="33" t="e">
        <f t="shared" si="4"/>
        <v>#REF!</v>
      </c>
      <c r="U18" s="33" t="e">
        <f t="shared" si="5"/>
        <v>#REF!</v>
      </c>
      <c r="V18" s="33" t="e">
        <f t="shared" si="5"/>
        <v>#REF!</v>
      </c>
      <c r="W18" s="33" t="e">
        <f t="shared" si="5"/>
        <v>#REF!</v>
      </c>
      <c r="X18" s="33"/>
      <c r="Y18" s="33" t="e">
        <f t="shared" si="6"/>
        <v>#REF!</v>
      </c>
      <c r="Z18" s="33" t="e">
        <f t="shared" si="6"/>
        <v>#REF!</v>
      </c>
      <c r="AA18" s="33" t="e">
        <f t="shared" si="6"/>
        <v>#REF!</v>
      </c>
      <c r="AB18" s="33" t="e">
        <f t="shared" si="6"/>
        <v>#REF!</v>
      </c>
      <c r="AC18" s="33" t="e">
        <f t="shared" si="6"/>
        <v>#REF!</v>
      </c>
      <c r="AD18" s="33" t="e">
        <f t="shared" si="6"/>
        <v>#REF!</v>
      </c>
      <c r="AE18" s="33"/>
      <c r="AF18" s="33" t="e">
        <f t="shared" si="7"/>
        <v>#REF!</v>
      </c>
      <c r="AG18" s="33" t="e">
        <f t="shared" si="7"/>
        <v>#REF!</v>
      </c>
      <c r="AH18" s="27"/>
      <c r="AI18" s="33" t="e">
        <f t="shared" si="8"/>
        <v>#REF!</v>
      </c>
      <c r="AJ18" s="33" t="e">
        <f t="shared" si="9"/>
        <v>#REF!</v>
      </c>
      <c r="AK18" s="33" t="e">
        <f t="shared" si="10"/>
        <v>#REF!</v>
      </c>
      <c r="AL18" s="33" t="e">
        <f t="shared" si="11"/>
        <v>#REF!</v>
      </c>
      <c r="AR18" s="33"/>
      <c r="AS18" s="33"/>
      <c r="AW18" s="12"/>
    </row>
    <row r="19" spans="1:49" s="28" customFormat="1" ht="12.75" x14ac:dyDescent="0.2">
      <c r="A19" s="27">
        <v>7</v>
      </c>
      <c r="B19" s="70" t="e">
        <f>#REF!</f>
        <v>#REF!</v>
      </c>
      <c r="C19" s="70" t="e">
        <f>#REF!</f>
        <v>#REF!</v>
      </c>
      <c r="D19" s="70" t="e">
        <f>#REF!</f>
        <v>#REF!</v>
      </c>
      <c r="E19" s="70" t="e">
        <f>#REF!</f>
        <v>#REF!</v>
      </c>
      <c r="F19" t="e">
        <f>#REF!</f>
        <v>#REF!</v>
      </c>
      <c r="G19" t="e">
        <f>#REF!</f>
        <v>#REF!</v>
      </c>
      <c r="H19" t="e">
        <f>#REF!</f>
        <v>#REF!</v>
      </c>
      <c r="I19" s="33" t="e">
        <f>#REF!</f>
        <v>#REF!</v>
      </c>
      <c r="J19" s="33" t="e">
        <f>#REF!</f>
        <v>#REF!</v>
      </c>
      <c r="K19" s="1" t="e">
        <f t="shared" si="12"/>
        <v>#REF!</v>
      </c>
      <c r="L19" s="33" t="e">
        <f t="shared" si="0"/>
        <v>#REF!</v>
      </c>
      <c r="M19" s="51" t="e">
        <f>#REF!</f>
        <v>#REF!</v>
      </c>
      <c r="N19" s="51" t="e">
        <f>#REF!</f>
        <v>#REF!</v>
      </c>
      <c r="O19" s="44" t="e">
        <f t="shared" si="13"/>
        <v>#REF!</v>
      </c>
      <c r="P19" s="33" t="e">
        <f t="shared" si="1"/>
        <v>#REF!</v>
      </c>
      <c r="Q19" s="33"/>
      <c r="R19" s="33" t="e">
        <f t="shared" si="2"/>
        <v>#REF!</v>
      </c>
      <c r="S19" s="33" t="e">
        <f t="shared" si="3"/>
        <v>#REF!</v>
      </c>
      <c r="T19" s="33" t="e">
        <f t="shared" si="4"/>
        <v>#REF!</v>
      </c>
      <c r="U19" s="33" t="e">
        <f t="shared" si="5"/>
        <v>#REF!</v>
      </c>
      <c r="V19" s="33" t="e">
        <f t="shared" si="5"/>
        <v>#REF!</v>
      </c>
      <c r="W19" s="33" t="e">
        <f t="shared" si="5"/>
        <v>#REF!</v>
      </c>
      <c r="X19" s="33"/>
      <c r="Y19" s="33" t="e">
        <f t="shared" si="6"/>
        <v>#REF!</v>
      </c>
      <c r="Z19" s="33" t="e">
        <f t="shared" si="6"/>
        <v>#REF!</v>
      </c>
      <c r="AA19" s="33" t="e">
        <f t="shared" si="6"/>
        <v>#REF!</v>
      </c>
      <c r="AB19" s="33" t="e">
        <f t="shared" si="6"/>
        <v>#REF!</v>
      </c>
      <c r="AC19" s="33" t="e">
        <f t="shared" si="6"/>
        <v>#REF!</v>
      </c>
      <c r="AD19" s="33" t="e">
        <f t="shared" si="6"/>
        <v>#REF!</v>
      </c>
      <c r="AE19" s="33"/>
      <c r="AF19" s="33" t="e">
        <f t="shared" si="7"/>
        <v>#REF!</v>
      </c>
      <c r="AG19" s="33" t="e">
        <f t="shared" si="7"/>
        <v>#REF!</v>
      </c>
      <c r="AH19" s="27"/>
      <c r="AI19" s="33" t="e">
        <f t="shared" si="8"/>
        <v>#REF!</v>
      </c>
      <c r="AJ19" s="33" t="e">
        <f t="shared" si="9"/>
        <v>#REF!</v>
      </c>
      <c r="AK19" s="33" t="e">
        <f t="shared" si="10"/>
        <v>#REF!</v>
      </c>
      <c r="AL19" s="33" t="e">
        <f t="shared" si="11"/>
        <v>#REF!</v>
      </c>
      <c r="AR19" s="33"/>
      <c r="AS19" s="33"/>
      <c r="AW19" s="12"/>
    </row>
    <row r="20" spans="1:49" s="28" customFormat="1" ht="12.75" x14ac:dyDescent="0.2">
      <c r="A20" s="27">
        <v>8</v>
      </c>
      <c r="B20" s="70" t="e">
        <f>#REF!</f>
        <v>#REF!</v>
      </c>
      <c r="C20" s="70" t="e">
        <f>#REF!</f>
        <v>#REF!</v>
      </c>
      <c r="D20" s="70" t="e">
        <f>#REF!</f>
        <v>#REF!</v>
      </c>
      <c r="E20" s="70" t="e">
        <f>#REF!</f>
        <v>#REF!</v>
      </c>
      <c r="F20" t="e">
        <f>#REF!</f>
        <v>#REF!</v>
      </c>
      <c r="G20" t="e">
        <f>#REF!</f>
        <v>#REF!</v>
      </c>
      <c r="H20" t="e">
        <f>#REF!</f>
        <v>#REF!</v>
      </c>
      <c r="I20" s="33" t="e">
        <f>#REF!</f>
        <v>#REF!</v>
      </c>
      <c r="J20" s="33" t="e">
        <f>#REF!</f>
        <v>#REF!</v>
      </c>
      <c r="K20" s="1" t="e">
        <f t="shared" si="12"/>
        <v>#REF!</v>
      </c>
      <c r="L20" s="33" t="e">
        <f t="shared" si="0"/>
        <v>#REF!</v>
      </c>
      <c r="M20" s="51" t="e">
        <f>#REF!</f>
        <v>#REF!</v>
      </c>
      <c r="N20" s="51" t="e">
        <f>#REF!</f>
        <v>#REF!</v>
      </c>
      <c r="O20" s="44" t="e">
        <f t="shared" si="13"/>
        <v>#REF!</v>
      </c>
      <c r="P20" s="33" t="e">
        <f t="shared" si="1"/>
        <v>#REF!</v>
      </c>
      <c r="Q20" s="33"/>
      <c r="R20" s="33" t="e">
        <f t="shared" si="2"/>
        <v>#REF!</v>
      </c>
      <c r="S20" s="33" t="e">
        <f t="shared" si="3"/>
        <v>#REF!</v>
      </c>
      <c r="T20" s="33" t="e">
        <f t="shared" si="4"/>
        <v>#REF!</v>
      </c>
      <c r="U20" s="33" t="e">
        <f t="shared" si="5"/>
        <v>#REF!</v>
      </c>
      <c r="V20" s="33" t="e">
        <f t="shared" si="5"/>
        <v>#REF!</v>
      </c>
      <c r="W20" s="33" t="e">
        <f t="shared" si="5"/>
        <v>#REF!</v>
      </c>
      <c r="X20" s="33"/>
      <c r="Y20" s="33" t="e">
        <f t="shared" si="6"/>
        <v>#REF!</v>
      </c>
      <c r="Z20" s="33" t="e">
        <f t="shared" si="6"/>
        <v>#REF!</v>
      </c>
      <c r="AA20" s="33" t="e">
        <f t="shared" si="6"/>
        <v>#REF!</v>
      </c>
      <c r="AB20" s="33" t="e">
        <f t="shared" si="6"/>
        <v>#REF!</v>
      </c>
      <c r="AC20" s="33" t="e">
        <f t="shared" si="6"/>
        <v>#REF!</v>
      </c>
      <c r="AD20" s="33" t="e">
        <f t="shared" si="6"/>
        <v>#REF!</v>
      </c>
      <c r="AE20" s="33"/>
      <c r="AF20" s="33" t="e">
        <f t="shared" si="7"/>
        <v>#REF!</v>
      </c>
      <c r="AG20" s="33" t="e">
        <f t="shared" si="7"/>
        <v>#REF!</v>
      </c>
      <c r="AH20" s="27"/>
      <c r="AI20" s="33" t="e">
        <f t="shared" si="8"/>
        <v>#REF!</v>
      </c>
      <c r="AJ20" s="33" t="e">
        <f t="shared" si="9"/>
        <v>#REF!</v>
      </c>
      <c r="AK20" s="33" t="e">
        <f t="shared" si="10"/>
        <v>#REF!</v>
      </c>
      <c r="AL20" s="33" t="e">
        <f t="shared" si="11"/>
        <v>#REF!</v>
      </c>
      <c r="AR20" s="33"/>
      <c r="AS20" s="33"/>
      <c r="AW20" s="12"/>
    </row>
    <row r="21" spans="1:49" s="28" customFormat="1" ht="12.75" x14ac:dyDescent="0.2">
      <c r="A21" s="27">
        <v>9</v>
      </c>
      <c r="B21" s="70" t="e">
        <f>#REF!</f>
        <v>#REF!</v>
      </c>
      <c r="C21" s="70" t="e">
        <f>#REF!</f>
        <v>#REF!</v>
      </c>
      <c r="D21" s="70" t="e">
        <f>#REF!</f>
        <v>#REF!</v>
      </c>
      <c r="E21" s="70" t="e">
        <f>#REF!</f>
        <v>#REF!</v>
      </c>
      <c r="F21" t="e">
        <f>#REF!</f>
        <v>#REF!</v>
      </c>
      <c r="G21" t="e">
        <f>#REF!</f>
        <v>#REF!</v>
      </c>
      <c r="H21" t="e">
        <f>#REF!</f>
        <v>#REF!</v>
      </c>
      <c r="I21" s="33" t="e">
        <f>#REF!</f>
        <v>#REF!</v>
      </c>
      <c r="J21" s="33" t="e">
        <f>#REF!</f>
        <v>#REF!</v>
      </c>
      <c r="K21" s="1" t="e">
        <f t="shared" si="12"/>
        <v>#REF!</v>
      </c>
      <c r="L21" s="33" t="e">
        <f t="shared" si="0"/>
        <v>#REF!</v>
      </c>
      <c r="M21" s="51" t="e">
        <f>#REF!</f>
        <v>#REF!</v>
      </c>
      <c r="N21" s="51" t="e">
        <f>#REF!</f>
        <v>#REF!</v>
      </c>
      <c r="O21" s="44" t="e">
        <f t="shared" si="13"/>
        <v>#REF!</v>
      </c>
      <c r="P21" s="33" t="e">
        <f t="shared" si="1"/>
        <v>#REF!</v>
      </c>
      <c r="Q21" s="33"/>
      <c r="R21" s="33" t="e">
        <f t="shared" si="2"/>
        <v>#REF!</v>
      </c>
      <c r="S21" s="33" t="e">
        <f t="shared" si="3"/>
        <v>#REF!</v>
      </c>
      <c r="T21" s="33" t="e">
        <f t="shared" si="4"/>
        <v>#REF!</v>
      </c>
      <c r="U21" s="33" t="e">
        <f t="shared" si="5"/>
        <v>#REF!</v>
      </c>
      <c r="V21" s="33" t="e">
        <f t="shared" si="5"/>
        <v>#REF!</v>
      </c>
      <c r="W21" s="33" t="e">
        <f t="shared" si="5"/>
        <v>#REF!</v>
      </c>
      <c r="X21" s="33"/>
      <c r="Y21" s="33" t="e">
        <f t="shared" si="6"/>
        <v>#REF!</v>
      </c>
      <c r="Z21" s="33" t="e">
        <f t="shared" si="6"/>
        <v>#REF!</v>
      </c>
      <c r="AA21" s="33" t="e">
        <f t="shared" si="6"/>
        <v>#REF!</v>
      </c>
      <c r="AB21" s="33" t="e">
        <f t="shared" si="6"/>
        <v>#REF!</v>
      </c>
      <c r="AC21" s="33" t="e">
        <f t="shared" si="6"/>
        <v>#REF!</v>
      </c>
      <c r="AD21" s="33" t="e">
        <f t="shared" si="6"/>
        <v>#REF!</v>
      </c>
      <c r="AE21" s="33"/>
      <c r="AF21" s="33" t="e">
        <f t="shared" si="7"/>
        <v>#REF!</v>
      </c>
      <c r="AG21" s="33" t="e">
        <f t="shared" si="7"/>
        <v>#REF!</v>
      </c>
      <c r="AH21" s="27"/>
      <c r="AI21" s="33" t="e">
        <f t="shared" si="8"/>
        <v>#REF!</v>
      </c>
      <c r="AJ21" s="33" t="e">
        <f t="shared" si="9"/>
        <v>#REF!</v>
      </c>
      <c r="AK21" s="33" t="e">
        <f t="shared" si="10"/>
        <v>#REF!</v>
      </c>
      <c r="AL21" s="33" t="e">
        <f t="shared" si="11"/>
        <v>#REF!</v>
      </c>
      <c r="AR21" s="33"/>
      <c r="AS21" s="33"/>
      <c r="AW21" s="20"/>
    </row>
    <row r="22" spans="1:49" s="28" customFormat="1" ht="12.75" x14ac:dyDescent="0.2">
      <c r="A22" s="27">
        <v>10</v>
      </c>
      <c r="B22" s="70" t="e">
        <f>#REF!</f>
        <v>#REF!</v>
      </c>
      <c r="C22" s="70" t="e">
        <f>#REF!</f>
        <v>#REF!</v>
      </c>
      <c r="D22" s="70" t="e">
        <f>#REF!</f>
        <v>#REF!</v>
      </c>
      <c r="E22" s="70" t="e">
        <f>#REF!</f>
        <v>#REF!</v>
      </c>
      <c r="F22" t="e">
        <f>#REF!</f>
        <v>#REF!</v>
      </c>
      <c r="G22" t="e">
        <f>#REF!</f>
        <v>#REF!</v>
      </c>
      <c r="H22" t="e">
        <f>#REF!</f>
        <v>#REF!</v>
      </c>
      <c r="I22" s="33" t="e">
        <f>#REF!</f>
        <v>#REF!</v>
      </c>
      <c r="J22" s="33" t="e">
        <f>#REF!</f>
        <v>#REF!</v>
      </c>
      <c r="K22" s="1" t="e">
        <f t="shared" si="12"/>
        <v>#REF!</v>
      </c>
      <c r="L22" s="33" t="e">
        <f t="shared" si="0"/>
        <v>#REF!</v>
      </c>
      <c r="M22" s="51" t="e">
        <f>#REF!</f>
        <v>#REF!</v>
      </c>
      <c r="N22" s="51" t="e">
        <f>#REF!</f>
        <v>#REF!</v>
      </c>
      <c r="O22" s="44" t="e">
        <f t="shared" si="13"/>
        <v>#REF!</v>
      </c>
      <c r="P22" s="33" t="e">
        <f t="shared" si="1"/>
        <v>#REF!</v>
      </c>
      <c r="Q22" s="33"/>
      <c r="R22" s="33" t="e">
        <f t="shared" si="2"/>
        <v>#REF!</v>
      </c>
      <c r="S22" s="33" t="e">
        <f t="shared" si="3"/>
        <v>#REF!</v>
      </c>
      <c r="T22" s="33" t="e">
        <f t="shared" si="4"/>
        <v>#REF!</v>
      </c>
      <c r="U22" s="33" t="e">
        <f t="shared" si="5"/>
        <v>#REF!</v>
      </c>
      <c r="V22" s="33" t="e">
        <f t="shared" si="5"/>
        <v>#REF!</v>
      </c>
      <c r="W22" s="33" t="e">
        <f t="shared" si="5"/>
        <v>#REF!</v>
      </c>
      <c r="X22" s="33"/>
      <c r="Y22" s="33" t="e">
        <f t="shared" si="6"/>
        <v>#REF!</v>
      </c>
      <c r="Z22" s="33" t="e">
        <f t="shared" si="6"/>
        <v>#REF!</v>
      </c>
      <c r="AA22" s="33" t="e">
        <f t="shared" si="6"/>
        <v>#REF!</v>
      </c>
      <c r="AB22" s="33" t="e">
        <f t="shared" si="6"/>
        <v>#REF!</v>
      </c>
      <c r="AC22" s="33" t="e">
        <f t="shared" si="6"/>
        <v>#REF!</v>
      </c>
      <c r="AD22" s="33" t="e">
        <f t="shared" si="6"/>
        <v>#REF!</v>
      </c>
      <c r="AE22" s="33"/>
      <c r="AF22" s="33" t="e">
        <f t="shared" si="7"/>
        <v>#REF!</v>
      </c>
      <c r="AG22" s="33" t="e">
        <f t="shared" si="7"/>
        <v>#REF!</v>
      </c>
      <c r="AH22" s="27"/>
      <c r="AI22" s="33" t="e">
        <f t="shared" si="8"/>
        <v>#REF!</v>
      </c>
      <c r="AJ22" s="33" t="e">
        <f t="shared" si="9"/>
        <v>#REF!</v>
      </c>
      <c r="AK22" s="33" t="e">
        <f t="shared" si="10"/>
        <v>#REF!</v>
      </c>
      <c r="AL22" s="33" t="e">
        <f t="shared" si="11"/>
        <v>#REF!</v>
      </c>
      <c r="AR22" s="33"/>
      <c r="AS22" s="33"/>
      <c r="AW22" s="12"/>
    </row>
    <row r="23" spans="1:49" s="28" customFormat="1" ht="12.75" x14ac:dyDescent="0.2">
      <c r="A23" s="27">
        <v>11</v>
      </c>
      <c r="B23" s="70" t="e">
        <f>#REF!</f>
        <v>#REF!</v>
      </c>
      <c r="C23" s="70" t="e">
        <f>#REF!</f>
        <v>#REF!</v>
      </c>
      <c r="D23" s="70" t="e">
        <f>#REF!</f>
        <v>#REF!</v>
      </c>
      <c r="E23" s="70" t="e">
        <f>#REF!</f>
        <v>#REF!</v>
      </c>
      <c r="F23" t="e">
        <f>#REF!</f>
        <v>#REF!</v>
      </c>
      <c r="G23" t="e">
        <f>#REF!</f>
        <v>#REF!</v>
      </c>
      <c r="H23" t="e">
        <f>#REF!</f>
        <v>#REF!</v>
      </c>
      <c r="I23" s="33" t="e">
        <f>#REF!</f>
        <v>#REF!</v>
      </c>
      <c r="J23" s="33" t="e">
        <f>#REF!</f>
        <v>#REF!</v>
      </c>
      <c r="K23" s="1" t="e">
        <f t="shared" si="12"/>
        <v>#REF!</v>
      </c>
      <c r="L23" s="33" t="e">
        <f t="shared" si="0"/>
        <v>#REF!</v>
      </c>
      <c r="M23" s="51" t="e">
        <f>#REF!</f>
        <v>#REF!</v>
      </c>
      <c r="N23" s="51" t="e">
        <f>#REF!</f>
        <v>#REF!</v>
      </c>
      <c r="O23" s="44" t="e">
        <f t="shared" si="13"/>
        <v>#REF!</v>
      </c>
      <c r="P23" s="33" t="e">
        <f t="shared" si="1"/>
        <v>#REF!</v>
      </c>
      <c r="Q23" s="33"/>
      <c r="R23" s="33" t="e">
        <f t="shared" si="2"/>
        <v>#REF!</v>
      </c>
      <c r="S23" s="33" t="e">
        <f t="shared" si="3"/>
        <v>#REF!</v>
      </c>
      <c r="T23" s="33" t="e">
        <f t="shared" si="4"/>
        <v>#REF!</v>
      </c>
      <c r="U23" s="33" t="e">
        <f t="shared" si="5"/>
        <v>#REF!</v>
      </c>
      <c r="V23" s="33" t="e">
        <f t="shared" si="5"/>
        <v>#REF!</v>
      </c>
      <c r="W23" s="33" t="e">
        <f t="shared" si="5"/>
        <v>#REF!</v>
      </c>
      <c r="X23" s="33"/>
      <c r="Y23" s="33" t="e">
        <f t="shared" ref="Y23:AD32" si="14">Y$247*$M23</f>
        <v>#REF!</v>
      </c>
      <c r="Z23" s="33" t="e">
        <f t="shared" si="14"/>
        <v>#REF!</v>
      </c>
      <c r="AA23" s="33" t="e">
        <f t="shared" si="14"/>
        <v>#REF!</v>
      </c>
      <c r="AB23" s="33" t="e">
        <f t="shared" si="14"/>
        <v>#REF!</v>
      </c>
      <c r="AC23" s="33" t="e">
        <f t="shared" si="14"/>
        <v>#REF!</v>
      </c>
      <c r="AD23" s="33" t="e">
        <f t="shared" si="14"/>
        <v>#REF!</v>
      </c>
      <c r="AE23" s="33"/>
      <c r="AF23" s="33" t="e">
        <f t="shared" si="7"/>
        <v>#REF!</v>
      </c>
      <c r="AG23" s="33" t="e">
        <f t="shared" si="7"/>
        <v>#REF!</v>
      </c>
      <c r="AH23" s="27"/>
      <c r="AI23" s="33" t="e">
        <f t="shared" si="8"/>
        <v>#REF!</v>
      </c>
      <c r="AJ23" s="33" t="e">
        <f t="shared" si="9"/>
        <v>#REF!</v>
      </c>
      <c r="AK23" s="33" t="e">
        <f t="shared" si="10"/>
        <v>#REF!</v>
      </c>
      <c r="AL23" s="33" t="e">
        <f t="shared" si="11"/>
        <v>#REF!</v>
      </c>
      <c r="AR23" s="33"/>
      <c r="AS23" s="33"/>
      <c r="AW23" s="12"/>
    </row>
    <row r="24" spans="1:49" s="28" customFormat="1" ht="12.75" x14ac:dyDescent="0.2">
      <c r="A24" s="27">
        <v>12</v>
      </c>
      <c r="B24" s="70" t="e">
        <f>#REF!</f>
        <v>#REF!</v>
      </c>
      <c r="C24" s="70" t="e">
        <f>#REF!</f>
        <v>#REF!</v>
      </c>
      <c r="D24" s="70" t="e">
        <f>#REF!</f>
        <v>#REF!</v>
      </c>
      <c r="E24" s="70" t="e">
        <f>#REF!</f>
        <v>#REF!</v>
      </c>
      <c r="F24" t="e">
        <f>#REF!</f>
        <v>#REF!</v>
      </c>
      <c r="G24" t="e">
        <f>#REF!</f>
        <v>#REF!</v>
      </c>
      <c r="H24" t="e">
        <f>#REF!</f>
        <v>#REF!</v>
      </c>
      <c r="I24" s="33" t="e">
        <f>#REF!</f>
        <v>#REF!</v>
      </c>
      <c r="J24" s="33" t="e">
        <f>#REF!</f>
        <v>#REF!</v>
      </c>
      <c r="K24" s="1" t="e">
        <f t="shared" si="12"/>
        <v>#REF!</v>
      </c>
      <c r="L24" s="33" t="e">
        <f t="shared" si="0"/>
        <v>#REF!</v>
      </c>
      <c r="M24" s="51" t="e">
        <f>#REF!</f>
        <v>#REF!</v>
      </c>
      <c r="N24" s="51" t="e">
        <f>#REF!</f>
        <v>#REF!</v>
      </c>
      <c r="O24" s="44" t="e">
        <f t="shared" si="13"/>
        <v>#REF!</v>
      </c>
      <c r="P24" s="33" t="e">
        <f t="shared" si="1"/>
        <v>#REF!</v>
      </c>
      <c r="Q24" s="33"/>
      <c r="R24" s="33" t="e">
        <f t="shared" si="2"/>
        <v>#REF!</v>
      </c>
      <c r="S24" s="33" t="e">
        <f t="shared" si="3"/>
        <v>#REF!</v>
      </c>
      <c r="T24" s="33" t="e">
        <f t="shared" si="4"/>
        <v>#REF!</v>
      </c>
      <c r="U24" s="33" t="e">
        <f t="shared" si="5"/>
        <v>#REF!</v>
      </c>
      <c r="V24" s="33" t="e">
        <f t="shared" si="5"/>
        <v>#REF!</v>
      </c>
      <c r="W24" s="33" t="e">
        <f t="shared" si="5"/>
        <v>#REF!</v>
      </c>
      <c r="X24" s="33"/>
      <c r="Y24" s="33" t="e">
        <f t="shared" si="14"/>
        <v>#REF!</v>
      </c>
      <c r="Z24" s="33" t="e">
        <f t="shared" si="14"/>
        <v>#REF!</v>
      </c>
      <c r="AA24" s="33" t="e">
        <f t="shared" si="14"/>
        <v>#REF!</v>
      </c>
      <c r="AB24" s="33" t="e">
        <f t="shared" si="14"/>
        <v>#REF!</v>
      </c>
      <c r="AC24" s="33" t="e">
        <f t="shared" si="14"/>
        <v>#REF!</v>
      </c>
      <c r="AD24" s="33" t="e">
        <f t="shared" si="14"/>
        <v>#REF!</v>
      </c>
      <c r="AE24" s="33"/>
      <c r="AF24" s="33" t="e">
        <f t="shared" si="7"/>
        <v>#REF!</v>
      </c>
      <c r="AG24" s="33" t="e">
        <f t="shared" si="7"/>
        <v>#REF!</v>
      </c>
      <c r="AH24" s="27"/>
      <c r="AI24" s="33" t="e">
        <f t="shared" si="8"/>
        <v>#REF!</v>
      </c>
      <c r="AJ24" s="33" t="e">
        <f t="shared" si="9"/>
        <v>#REF!</v>
      </c>
      <c r="AK24" s="33" t="e">
        <f t="shared" si="10"/>
        <v>#REF!</v>
      </c>
      <c r="AL24" s="33" t="e">
        <f t="shared" si="11"/>
        <v>#REF!</v>
      </c>
      <c r="AR24" s="33"/>
      <c r="AS24" s="33"/>
      <c r="AW24" s="12"/>
    </row>
    <row r="25" spans="1:49" s="28" customFormat="1" ht="12.75" x14ac:dyDescent="0.2">
      <c r="A25" s="27">
        <v>13</v>
      </c>
      <c r="B25" s="70" t="e">
        <f>#REF!</f>
        <v>#REF!</v>
      </c>
      <c r="C25" s="70" t="e">
        <f>#REF!</f>
        <v>#REF!</v>
      </c>
      <c r="D25" s="70" t="e">
        <f>#REF!</f>
        <v>#REF!</v>
      </c>
      <c r="E25" s="70" t="e">
        <f>#REF!</f>
        <v>#REF!</v>
      </c>
      <c r="F25" t="e">
        <f>#REF!</f>
        <v>#REF!</v>
      </c>
      <c r="G25" t="e">
        <f>#REF!</f>
        <v>#REF!</v>
      </c>
      <c r="H25" t="e">
        <f>#REF!</f>
        <v>#REF!</v>
      </c>
      <c r="I25" s="33" t="e">
        <f>#REF!</f>
        <v>#REF!</v>
      </c>
      <c r="J25" s="33" t="e">
        <f>#REF!</f>
        <v>#REF!</v>
      </c>
      <c r="K25" s="1" t="e">
        <f t="shared" si="12"/>
        <v>#REF!</v>
      </c>
      <c r="L25" s="33" t="e">
        <f t="shared" si="0"/>
        <v>#REF!</v>
      </c>
      <c r="M25" s="51" t="e">
        <f>#REF!</f>
        <v>#REF!</v>
      </c>
      <c r="N25" s="51" t="e">
        <f>#REF!</f>
        <v>#REF!</v>
      </c>
      <c r="O25" s="44" t="e">
        <f t="shared" si="13"/>
        <v>#REF!</v>
      </c>
      <c r="P25" s="33" t="e">
        <f t="shared" si="1"/>
        <v>#REF!</v>
      </c>
      <c r="Q25" s="33"/>
      <c r="R25" s="33" t="e">
        <f t="shared" si="2"/>
        <v>#REF!</v>
      </c>
      <c r="S25" s="33" t="e">
        <f t="shared" si="3"/>
        <v>#REF!</v>
      </c>
      <c r="T25" s="33" t="e">
        <f t="shared" si="4"/>
        <v>#REF!</v>
      </c>
      <c r="U25" s="33" t="e">
        <f t="shared" si="5"/>
        <v>#REF!</v>
      </c>
      <c r="V25" s="33" t="e">
        <f t="shared" si="5"/>
        <v>#REF!</v>
      </c>
      <c r="W25" s="33" t="e">
        <f t="shared" si="5"/>
        <v>#REF!</v>
      </c>
      <c r="X25" s="33"/>
      <c r="Y25" s="33" t="e">
        <f t="shared" si="14"/>
        <v>#REF!</v>
      </c>
      <c r="Z25" s="33" t="e">
        <f t="shared" si="14"/>
        <v>#REF!</v>
      </c>
      <c r="AA25" s="33" t="e">
        <f t="shared" si="14"/>
        <v>#REF!</v>
      </c>
      <c r="AB25" s="33" t="e">
        <f t="shared" si="14"/>
        <v>#REF!</v>
      </c>
      <c r="AC25" s="33" t="e">
        <f t="shared" si="14"/>
        <v>#REF!</v>
      </c>
      <c r="AD25" s="33" t="e">
        <f t="shared" si="14"/>
        <v>#REF!</v>
      </c>
      <c r="AE25" s="33"/>
      <c r="AF25" s="33" t="e">
        <f t="shared" si="7"/>
        <v>#REF!</v>
      </c>
      <c r="AG25" s="33" t="e">
        <f t="shared" si="7"/>
        <v>#REF!</v>
      </c>
      <c r="AH25" s="27"/>
      <c r="AI25" s="33" t="e">
        <f t="shared" si="8"/>
        <v>#REF!</v>
      </c>
      <c r="AJ25" s="33" t="e">
        <f t="shared" si="9"/>
        <v>#REF!</v>
      </c>
      <c r="AK25" s="33" t="e">
        <f t="shared" si="10"/>
        <v>#REF!</v>
      </c>
      <c r="AL25" s="33" t="e">
        <f t="shared" si="11"/>
        <v>#REF!</v>
      </c>
      <c r="AR25" s="33"/>
      <c r="AS25" s="33"/>
      <c r="AW25" s="12"/>
    </row>
    <row r="26" spans="1:49" s="28" customFormat="1" ht="12.75" x14ac:dyDescent="0.2">
      <c r="A26" s="27">
        <v>14</v>
      </c>
      <c r="B26" s="70" t="e">
        <f>#REF!</f>
        <v>#REF!</v>
      </c>
      <c r="C26" s="70" t="e">
        <f>#REF!</f>
        <v>#REF!</v>
      </c>
      <c r="D26" s="70" t="e">
        <f>#REF!</f>
        <v>#REF!</v>
      </c>
      <c r="E26" s="70" t="e">
        <f>#REF!</f>
        <v>#REF!</v>
      </c>
      <c r="F26" t="e">
        <f>#REF!</f>
        <v>#REF!</v>
      </c>
      <c r="G26" t="e">
        <f>#REF!</f>
        <v>#REF!</v>
      </c>
      <c r="H26" t="e">
        <f>#REF!</f>
        <v>#REF!</v>
      </c>
      <c r="I26" s="33" t="e">
        <f>#REF!</f>
        <v>#REF!</v>
      </c>
      <c r="J26" s="33" t="e">
        <f>#REF!</f>
        <v>#REF!</v>
      </c>
      <c r="K26" s="1" t="e">
        <f t="shared" si="12"/>
        <v>#REF!</v>
      </c>
      <c r="L26" s="33" t="e">
        <f t="shared" si="0"/>
        <v>#REF!</v>
      </c>
      <c r="M26" s="51" t="e">
        <f>#REF!</f>
        <v>#REF!</v>
      </c>
      <c r="N26" s="51" t="e">
        <f>#REF!</f>
        <v>#REF!</v>
      </c>
      <c r="O26" s="44" t="e">
        <f t="shared" si="13"/>
        <v>#REF!</v>
      </c>
      <c r="P26" s="33" t="e">
        <f t="shared" si="1"/>
        <v>#REF!</v>
      </c>
      <c r="Q26" s="33"/>
      <c r="R26" s="33" t="e">
        <f t="shared" si="2"/>
        <v>#REF!</v>
      </c>
      <c r="S26" s="33" t="e">
        <f t="shared" si="3"/>
        <v>#REF!</v>
      </c>
      <c r="T26" s="33" t="e">
        <f t="shared" si="4"/>
        <v>#REF!</v>
      </c>
      <c r="U26" s="33" t="e">
        <f t="shared" si="5"/>
        <v>#REF!</v>
      </c>
      <c r="V26" s="33" t="e">
        <f t="shared" si="5"/>
        <v>#REF!</v>
      </c>
      <c r="W26" s="33" t="e">
        <f t="shared" si="5"/>
        <v>#REF!</v>
      </c>
      <c r="X26" s="33"/>
      <c r="Y26" s="33" t="e">
        <f t="shared" si="14"/>
        <v>#REF!</v>
      </c>
      <c r="Z26" s="33" t="e">
        <f t="shared" si="14"/>
        <v>#REF!</v>
      </c>
      <c r="AA26" s="33" t="e">
        <f t="shared" si="14"/>
        <v>#REF!</v>
      </c>
      <c r="AB26" s="33" t="e">
        <f t="shared" si="14"/>
        <v>#REF!</v>
      </c>
      <c r="AC26" s="33" t="e">
        <f t="shared" si="14"/>
        <v>#REF!</v>
      </c>
      <c r="AD26" s="33" t="e">
        <f t="shared" si="14"/>
        <v>#REF!</v>
      </c>
      <c r="AE26" s="33"/>
      <c r="AF26" s="33" t="e">
        <f t="shared" si="7"/>
        <v>#REF!</v>
      </c>
      <c r="AG26" s="33" t="e">
        <f t="shared" si="7"/>
        <v>#REF!</v>
      </c>
      <c r="AH26" s="27"/>
      <c r="AI26" s="33" t="e">
        <f t="shared" si="8"/>
        <v>#REF!</v>
      </c>
      <c r="AJ26" s="33" t="e">
        <f t="shared" si="9"/>
        <v>#REF!</v>
      </c>
      <c r="AK26" s="33" t="e">
        <f t="shared" si="10"/>
        <v>#REF!</v>
      </c>
      <c r="AL26" s="33" t="e">
        <f t="shared" si="11"/>
        <v>#REF!</v>
      </c>
      <c r="AR26" s="33"/>
      <c r="AS26" s="33"/>
      <c r="AW26" s="12"/>
    </row>
    <row r="27" spans="1:49" s="28" customFormat="1" ht="12.75" x14ac:dyDescent="0.2">
      <c r="A27" s="27">
        <v>15</v>
      </c>
      <c r="B27" s="70" t="e">
        <f>#REF!</f>
        <v>#REF!</v>
      </c>
      <c r="C27" s="70" t="e">
        <f>#REF!</f>
        <v>#REF!</v>
      </c>
      <c r="D27" s="70" t="e">
        <f>#REF!</f>
        <v>#REF!</v>
      </c>
      <c r="E27" s="70" t="e">
        <f>#REF!</f>
        <v>#REF!</v>
      </c>
      <c r="F27" t="e">
        <f>#REF!</f>
        <v>#REF!</v>
      </c>
      <c r="G27" t="e">
        <f>#REF!</f>
        <v>#REF!</v>
      </c>
      <c r="H27" t="e">
        <f>#REF!</f>
        <v>#REF!</v>
      </c>
      <c r="I27" s="33" t="e">
        <f>#REF!</f>
        <v>#REF!</v>
      </c>
      <c r="J27" s="33" t="e">
        <f>#REF!</f>
        <v>#REF!</v>
      </c>
      <c r="K27" s="1" t="e">
        <f t="shared" si="12"/>
        <v>#REF!</v>
      </c>
      <c r="L27" s="33" t="e">
        <f t="shared" si="0"/>
        <v>#REF!</v>
      </c>
      <c r="M27" s="51" t="e">
        <f>#REF!</f>
        <v>#REF!</v>
      </c>
      <c r="N27" s="51" t="e">
        <f>#REF!</f>
        <v>#REF!</v>
      </c>
      <c r="O27" s="44" t="e">
        <f t="shared" si="13"/>
        <v>#REF!</v>
      </c>
      <c r="P27" s="33" t="e">
        <f t="shared" si="1"/>
        <v>#REF!</v>
      </c>
      <c r="Q27" s="33"/>
      <c r="R27" s="33" t="e">
        <f t="shared" si="2"/>
        <v>#REF!</v>
      </c>
      <c r="S27" s="33" t="e">
        <f t="shared" si="3"/>
        <v>#REF!</v>
      </c>
      <c r="T27" s="33" t="e">
        <f t="shared" si="4"/>
        <v>#REF!</v>
      </c>
      <c r="U27" s="33" t="e">
        <f t="shared" si="5"/>
        <v>#REF!</v>
      </c>
      <c r="V27" s="33" t="e">
        <f t="shared" si="5"/>
        <v>#REF!</v>
      </c>
      <c r="W27" s="33" t="e">
        <f t="shared" si="5"/>
        <v>#REF!</v>
      </c>
      <c r="X27" s="33"/>
      <c r="Y27" s="33" t="e">
        <f t="shared" si="14"/>
        <v>#REF!</v>
      </c>
      <c r="Z27" s="33" t="e">
        <f t="shared" si="14"/>
        <v>#REF!</v>
      </c>
      <c r="AA27" s="33" t="e">
        <f t="shared" si="14"/>
        <v>#REF!</v>
      </c>
      <c r="AB27" s="33" t="e">
        <f t="shared" si="14"/>
        <v>#REF!</v>
      </c>
      <c r="AC27" s="33" t="e">
        <f t="shared" si="14"/>
        <v>#REF!</v>
      </c>
      <c r="AD27" s="33" t="e">
        <f t="shared" si="14"/>
        <v>#REF!</v>
      </c>
      <c r="AE27" s="33"/>
      <c r="AF27" s="33" t="e">
        <f t="shared" si="7"/>
        <v>#REF!</v>
      </c>
      <c r="AG27" s="33" t="e">
        <f t="shared" si="7"/>
        <v>#REF!</v>
      </c>
      <c r="AH27" s="27"/>
      <c r="AI27" s="33" t="e">
        <f t="shared" si="8"/>
        <v>#REF!</v>
      </c>
      <c r="AJ27" s="33" t="e">
        <f t="shared" si="9"/>
        <v>#REF!</v>
      </c>
      <c r="AK27" s="33" t="e">
        <f t="shared" si="10"/>
        <v>#REF!</v>
      </c>
      <c r="AL27" s="33" t="e">
        <f t="shared" si="11"/>
        <v>#REF!</v>
      </c>
      <c r="AR27" s="33"/>
      <c r="AS27" s="33"/>
      <c r="AW27" s="12"/>
    </row>
    <row r="28" spans="1:49" s="28" customFormat="1" ht="12.75" x14ac:dyDescent="0.2">
      <c r="A28" s="27">
        <v>16</v>
      </c>
      <c r="B28" s="70" t="e">
        <f>#REF!</f>
        <v>#REF!</v>
      </c>
      <c r="C28" s="70" t="e">
        <f>#REF!</f>
        <v>#REF!</v>
      </c>
      <c r="D28" s="70" t="e">
        <f>#REF!</f>
        <v>#REF!</v>
      </c>
      <c r="E28" s="70" t="e">
        <f>#REF!</f>
        <v>#REF!</v>
      </c>
      <c r="F28" t="e">
        <f>#REF!</f>
        <v>#REF!</v>
      </c>
      <c r="G28" t="e">
        <f>#REF!</f>
        <v>#REF!</v>
      </c>
      <c r="H28" t="e">
        <f>#REF!</f>
        <v>#REF!</v>
      </c>
      <c r="I28" s="33" t="e">
        <f>#REF!</f>
        <v>#REF!</v>
      </c>
      <c r="J28" s="33" t="e">
        <f>#REF!</f>
        <v>#REF!</v>
      </c>
      <c r="K28" s="1" t="e">
        <f t="shared" si="12"/>
        <v>#REF!</v>
      </c>
      <c r="L28" s="33" t="e">
        <f t="shared" si="0"/>
        <v>#REF!</v>
      </c>
      <c r="M28" s="51" t="e">
        <f>#REF!</f>
        <v>#REF!</v>
      </c>
      <c r="N28" s="51" t="e">
        <f>#REF!</f>
        <v>#REF!</v>
      </c>
      <c r="O28" s="44" t="e">
        <f t="shared" si="13"/>
        <v>#REF!</v>
      </c>
      <c r="P28" s="33" t="e">
        <f t="shared" si="1"/>
        <v>#REF!</v>
      </c>
      <c r="Q28" s="33"/>
      <c r="R28" s="33" t="e">
        <f t="shared" si="2"/>
        <v>#REF!</v>
      </c>
      <c r="S28" s="33" t="e">
        <f t="shared" si="3"/>
        <v>#REF!</v>
      </c>
      <c r="T28" s="33" t="e">
        <f t="shared" si="4"/>
        <v>#REF!</v>
      </c>
      <c r="U28" s="33" t="e">
        <f t="shared" si="5"/>
        <v>#REF!</v>
      </c>
      <c r="V28" s="33" t="e">
        <f t="shared" si="5"/>
        <v>#REF!</v>
      </c>
      <c r="W28" s="33" t="e">
        <f t="shared" si="5"/>
        <v>#REF!</v>
      </c>
      <c r="X28" s="33"/>
      <c r="Y28" s="33" t="e">
        <f t="shared" si="14"/>
        <v>#REF!</v>
      </c>
      <c r="Z28" s="33" t="e">
        <f t="shared" si="14"/>
        <v>#REF!</v>
      </c>
      <c r="AA28" s="33" t="e">
        <f t="shared" si="14"/>
        <v>#REF!</v>
      </c>
      <c r="AB28" s="33" t="e">
        <f t="shared" si="14"/>
        <v>#REF!</v>
      </c>
      <c r="AC28" s="33" t="e">
        <f t="shared" si="14"/>
        <v>#REF!</v>
      </c>
      <c r="AD28" s="33" t="e">
        <f t="shared" si="14"/>
        <v>#REF!</v>
      </c>
      <c r="AE28" s="33"/>
      <c r="AF28" s="33" t="e">
        <f t="shared" si="7"/>
        <v>#REF!</v>
      </c>
      <c r="AG28" s="33" t="e">
        <f t="shared" si="7"/>
        <v>#REF!</v>
      </c>
      <c r="AH28" s="27"/>
      <c r="AI28" s="33" t="e">
        <f t="shared" si="8"/>
        <v>#REF!</v>
      </c>
      <c r="AJ28" s="33" t="e">
        <f t="shared" si="9"/>
        <v>#REF!</v>
      </c>
      <c r="AK28" s="33" t="e">
        <f t="shared" si="10"/>
        <v>#REF!</v>
      </c>
      <c r="AL28" s="33" t="e">
        <f t="shared" si="11"/>
        <v>#REF!</v>
      </c>
      <c r="AR28" s="33"/>
      <c r="AS28" s="33"/>
      <c r="AW28" s="12"/>
    </row>
    <row r="29" spans="1:49" s="28" customFormat="1" ht="12.75" x14ac:dyDescent="0.2">
      <c r="A29" s="27">
        <v>17</v>
      </c>
      <c r="B29" s="70" t="e">
        <f>#REF!</f>
        <v>#REF!</v>
      </c>
      <c r="C29" s="70" t="e">
        <f>#REF!</f>
        <v>#REF!</v>
      </c>
      <c r="D29" s="70" t="e">
        <f>#REF!</f>
        <v>#REF!</v>
      </c>
      <c r="E29" s="70" t="e">
        <f>#REF!</f>
        <v>#REF!</v>
      </c>
      <c r="F29" t="e">
        <f>#REF!</f>
        <v>#REF!</v>
      </c>
      <c r="G29" t="e">
        <f>#REF!</f>
        <v>#REF!</v>
      </c>
      <c r="H29" t="e">
        <f>#REF!</f>
        <v>#REF!</v>
      </c>
      <c r="I29" s="33" t="e">
        <f>#REF!</f>
        <v>#REF!</v>
      </c>
      <c r="J29" s="33" t="e">
        <f>#REF!</f>
        <v>#REF!</v>
      </c>
      <c r="K29" s="1" t="e">
        <f t="shared" si="12"/>
        <v>#REF!</v>
      </c>
      <c r="L29" s="33" t="e">
        <f t="shared" si="0"/>
        <v>#REF!</v>
      </c>
      <c r="M29" s="51" t="e">
        <f>#REF!</f>
        <v>#REF!</v>
      </c>
      <c r="N29" s="51" t="e">
        <f>#REF!</f>
        <v>#REF!</v>
      </c>
      <c r="O29" s="44" t="e">
        <f t="shared" si="13"/>
        <v>#REF!</v>
      </c>
      <c r="P29" s="33" t="e">
        <f t="shared" si="1"/>
        <v>#REF!</v>
      </c>
      <c r="Q29" s="33"/>
      <c r="R29" s="33" t="e">
        <f t="shared" si="2"/>
        <v>#REF!</v>
      </c>
      <c r="S29" s="33" t="e">
        <f t="shared" si="3"/>
        <v>#REF!</v>
      </c>
      <c r="T29" s="33" t="e">
        <f t="shared" si="4"/>
        <v>#REF!</v>
      </c>
      <c r="U29" s="33" t="e">
        <f t="shared" si="5"/>
        <v>#REF!</v>
      </c>
      <c r="V29" s="33" t="e">
        <f t="shared" si="5"/>
        <v>#REF!</v>
      </c>
      <c r="W29" s="33" t="e">
        <f t="shared" si="5"/>
        <v>#REF!</v>
      </c>
      <c r="X29" s="33"/>
      <c r="Y29" s="33" t="e">
        <f t="shared" si="14"/>
        <v>#REF!</v>
      </c>
      <c r="Z29" s="33" t="e">
        <f t="shared" si="14"/>
        <v>#REF!</v>
      </c>
      <c r="AA29" s="33" t="e">
        <f t="shared" si="14"/>
        <v>#REF!</v>
      </c>
      <c r="AB29" s="33" t="e">
        <f t="shared" si="14"/>
        <v>#REF!</v>
      </c>
      <c r="AC29" s="33" t="e">
        <f t="shared" si="14"/>
        <v>#REF!</v>
      </c>
      <c r="AD29" s="33" t="e">
        <f t="shared" si="14"/>
        <v>#REF!</v>
      </c>
      <c r="AE29" s="33"/>
      <c r="AF29" s="33" t="e">
        <f t="shared" si="7"/>
        <v>#REF!</v>
      </c>
      <c r="AG29" s="33" t="e">
        <f t="shared" si="7"/>
        <v>#REF!</v>
      </c>
      <c r="AH29" s="27"/>
      <c r="AI29" s="33" t="e">
        <f t="shared" si="8"/>
        <v>#REF!</v>
      </c>
      <c r="AJ29" s="33" t="e">
        <f t="shared" si="9"/>
        <v>#REF!</v>
      </c>
      <c r="AK29" s="33" t="e">
        <f t="shared" si="10"/>
        <v>#REF!</v>
      </c>
      <c r="AL29" s="33" t="e">
        <f t="shared" si="11"/>
        <v>#REF!</v>
      </c>
      <c r="AR29" s="33"/>
      <c r="AS29" s="33"/>
      <c r="AW29" s="12"/>
    </row>
    <row r="30" spans="1:49" s="28" customFormat="1" ht="12.75" x14ac:dyDescent="0.2">
      <c r="A30" s="27">
        <v>18</v>
      </c>
      <c r="B30" s="70" t="e">
        <f>#REF!</f>
        <v>#REF!</v>
      </c>
      <c r="C30" s="70" t="e">
        <f>#REF!</f>
        <v>#REF!</v>
      </c>
      <c r="D30" s="70" t="e">
        <f>#REF!</f>
        <v>#REF!</v>
      </c>
      <c r="E30" s="70" t="e">
        <f>#REF!</f>
        <v>#REF!</v>
      </c>
      <c r="F30" t="e">
        <f>#REF!</f>
        <v>#REF!</v>
      </c>
      <c r="G30" t="e">
        <f>#REF!</f>
        <v>#REF!</v>
      </c>
      <c r="H30" t="e">
        <f>#REF!</f>
        <v>#REF!</v>
      </c>
      <c r="I30" s="33" t="e">
        <f>#REF!</f>
        <v>#REF!</v>
      </c>
      <c r="J30" s="33" t="e">
        <f>#REF!</f>
        <v>#REF!</v>
      </c>
      <c r="K30" s="1" t="e">
        <f t="shared" si="12"/>
        <v>#REF!</v>
      </c>
      <c r="L30" s="33" t="e">
        <f t="shared" si="0"/>
        <v>#REF!</v>
      </c>
      <c r="M30" s="51" t="e">
        <f>#REF!</f>
        <v>#REF!</v>
      </c>
      <c r="N30" s="51" t="e">
        <f>#REF!</f>
        <v>#REF!</v>
      </c>
      <c r="O30" s="44" t="e">
        <f t="shared" si="13"/>
        <v>#REF!</v>
      </c>
      <c r="P30" s="33" t="e">
        <f t="shared" si="1"/>
        <v>#REF!</v>
      </c>
      <c r="Q30" s="33"/>
      <c r="R30" s="33" t="e">
        <f t="shared" si="2"/>
        <v>#REF!</v>
      </c>
      <c r="S30" s="33" t="e">
        <f t="shared" si="3"/>
        <v>#REF!</v>
      </c>
      <c r="T30" s="33" t="e">
        <f t="shared" si="4"/>
        <v>#REF!</v>
      </c>
      <c r="U30" s="33" t="e">
        <f t="shared" si="5"/>
        <v>#REF!</v>
      </c>
      <c r="V30" s="33" t="e">
        <f t="shared" si="5"/>
        <v>#REF!</v>
      </c>
      <c r="W30" s="33" t="e">
        <f t="shared" si="5"/>
        <v>#REF!</v>
      </c>
      <c r="X30" s="33"/>
      <c r="Y30" s="33" t="e">
        <f t="shared" si="14"/>
        <v>#REF!</v>
      </c>
      <c r="Z30" s="33" t="e">
        <f t="shared" si="14"/>
        <v>#REF!</v>
      </c>
      <c r="AA30" s="33" t="e">
        <f t="shared" si="14"/>
        <v>#REF!</v>
      </c>
      <c r="AB30" s="33" t="e">
        <f t="shared" si="14"/>
        <v>#REF!</v>
      </c>
      <c r="AC30" s="33" t="e">
        <f t="shared" si="14"/>
        <v>#REF!</v>
      </c>
      <c r="AD30" s="33" t="e">
        <f t="shared" si="14"/>
        <v>#REF!</v>
      </c>
      <c r="AE30" s="33"/>
      <c r="AF30" s="33" t="e">
        <f t="shared" si="7"/>
        <v>#REF!</v>
      </c>
      <c r="AG30" s="33" t="e">
        <f t="shared" si="7"/>
        <v>#REF!</v>
      </c>
      <c r="AH30" s="27"/>
      <c r="AI30" s="33" t="e">
        <f t="shared" si="8"/>
        <v>#REF!</v>
      </c>
      <c r="AJ30" s="33" t="e">
        <f t="shared" si="9"/>
        <v>#REF!</v>
      </c>
      <c r="AK30" s="33" t="e">
        <f t="shared" si="10"/>
        <v>#REF!</v>
      </c>
      <c r="AL30" s="33" t="e">
        <f t="shared" si="11"/>
        <v>#REF!</v>
      </c>
      <c r="AR30" s="33"/>
      <c r="AS30" s="33"/>
      <c r="AW30" s="12"/>
    </row>
    <row r="31" spans="1:49" s="28" customFormat="1" ht="12.75" x14ac:dyDescent="0.2">
      <c r="A31" s="27">
        <v>19</v>
      </c>
      <c r="B31" s="70" t="e">
        <f>#REF!</f>
        <v>#REF!</v>
      </c>
      <c r="C31" s="70" t="e">
        <f>#REF!</f>
        <v>#REF!</v>
      </c>
      <c r="D31" s="70" t="e">
        <f>#REF!</f>
        <v>#REF!</v>
      </c>
      <c r="E31" s="70" t="e">
        <f>#REF!</f>
        <v>#REF!</v>
      </c>
      <c r="F31" t="e">
        <f>#REF!</f>
        <v>#REF!</v>
      </c>
      <c r="G31" t="e">
        <f>#REF!</f>
        <v>#REF!</v>
      </c>
      <c r="H31" t="e">
        <f>#REF!</f>
        <v>#REF!</v>
      </c>
      <c r="I31" s="33" t="e">
        <f>#REF!</f>
        <v>#REF!</v>
      </c>
      <c r="J31" s="33" t="e">
        <f>#REF!</f>
        <v>#REF!</v>
      </c>
      <c r="K31" s="1" t="e">
        <f t="shared" si="12"/>
        <v>#REF!</v>
      </c>
      <c r="L31" s="33" t="e">
        <f t="shared" si="0"/>
        <v>#REF!</v>
      </c>
      <c r="M31" s="51" t="e">
        <f>#REF!</f>
        <v>#REF!</v>
      </c>
      <c r="N31" s="51" t="e">
        <f>#REF!</f>
        <v>#REF!</v>
      </c>
      <c r="O31" s="44" t="e">
        <f t="shared" si="13"/>
        <v>#REF!</v>
      </c>
      <c r="P31" s="33" t="e">
        <f t="shared" si="1"/>
        <v>#REF!</v>
      </c>
      <c r="Q31" s="33"/>
      <c r="R31" s="33" t="e">
        <f t="shared" si="2"/>
        <v>#REF!</v>
      </c>
      <c r="S31" s="33" t="e">
        <f t="shared" si="3"/>
        <v>#REF!</v>
      </c>
      <c r="T31" s="33" t="e">
        <f t="shared" si="4"/>
        <v>#REF!</v>
      </c>
      <c r="U31" s="33" t="e">
        <f t="shared" si="5"/>
        <v>#REF!</v>
      </c>
      <c r="V31" s="33" t="e">
        <f t="shared" si="5"/>
        <v>#REF!</v>
      </c>
      <c r="W31" s="33" t="e">
        <f t="shared" si="5"/>
        <v>#REF!</v>
      </c>
      <c r="X31" s="33"/>
      <c r="Y31" s="33" t="e">
        <f t="shared" si="14"/>
        <v>#REF!</v>
      </c>
      <c r="Z31" s="33" t="e">
        <f t="shared" si="14"/>
        <v>#REF!</v>
      </c>
      <c r="AA31" s="33" t="e">
        <f t="shared" si="14"/>
        <v>#REF!</v>
      </c>
      <c r="AB31" s="33" t="e">
        <f t="shared" si="14"/>
        <v>#REF!</v>
      </c>
      <c r="AC31" s="33" t="e">
        <f t="shared" si="14"/>
        <v>#REF!</v>
      </c>
      <c r="AD31" s="33" t="e">
        <f t="shared" si="14"/>
        <v>#REF!</v>
      </c>
      <c r="AE31" s="33"/>
      <c r="AF31" s="33" t="e">
        <f t="shared" si="7"/>
        <v>#REF!</v>
      </c>
      <c r="AG31" s="33" t="e">
        <f t="shared" si="7"/>
        <v>#REF!</v>
      </c>
      <c r="AH31" s="27"/>
      <c r="AI31" s="33" t="e">
        <f t="shared" si="8"/>
        <v>#REF!</v>
      </c>
      <c r="AJ31" s="33" t="e">
        <f t="shared" si="9"/>
        <v>#REF!</v>
      </c>
      <c r="AK31" s="33" t="e">
        <f t="shared" si="10"/>
        <v>#REF!</v>
      </c>
      <c r="AL31" s="33" t="e">
        <f t="shared" si="11"/>
        <v>#REF!</v>
      </c>
      <c r="AR31" s="33"/>
      <c r="AS31" s="33"/>
      <c r="AW31" s="12"/>
    </row>
    <row r="32" spans="1:49" s="28" customFormat="1" ht="12.75" x14ac:dyDescent="0.2">
      <c r="A32" s="27">
        <v>20</v>
      </c>
      <c r="B32" s="70" t="e">
        <f>#REF!</f>
        <v>#REF!</v>
      </c>
      <c r="C32" s="70" t="e">
        <f>#REF!</f>
        <v>#REF!</v>
      </c>
      <c r="D32" s="70" t="e">
        <f>#REF!</f>
        <v>#REF!</v>
      </c>
      <c r="E32" s="70" t="e">
        <f>#REF!</f>
        <v>#REF!</v>
      </c>
      <c r="F32" t="e">
        <f>#REF!</f>
        <v>#REF!</v>
      </c>
      <c r="G32" t="e">
        <f>#REF!</f>
        <v>#REF!</v>
      </c>
      <c r="H32" t="e">
        <f>#REF!</f>
        <v>#REF!</v>
      </c>
      <c r="I32" s="33" t="e">
        <f>#REF!</f>
        <v>#REF!</v>
      </c>
      <c r="J32" s="33" t="e">
        <f>#REF!</f>
        <v>#REF!</v>
      </c>
      <c r="K32" s="1" t="e">
        <f t="shared" si="12"/>
        <v>#REF!</v>
      </c>
      <c r="L32" s="33" t="e">
        <f t="shared" si="0"/>
        <v>#REF!</v>
      </c>
      <c r="M32" s="51" t="e">
        <f>#REF!</f>
        <v>#REF!</v>
      </c>
      <c r="N32" s="51" t="e">
        <f>#REF!</f>
        <v>#REF!</v>
      </c>
      <c r="O32" s="44" t="e">
        <f t="shared" si="13"/>
        <v>#REF!</v>
      </c>
      <c r="P32" s="33" t="e">
        <f t="shared" si="1"/>
        <v>#REF!</v>
      </c>
      <c r="Q32" s="33"/>
      <c r="R32" s="33" t="e">
        <f t="shared" si="2"/>
        <v>#REF!</v>
      </c>
      <c r="S32" s="33" t="e">
        <f t="shared" si="3"/>
        <v>#REF!</v>
      </c>
      <c r="T32" s="33" t="e">
        <f t="shared" si="4"/>
        <v>#REF!</v>
      </c>
      <c r="U32" s="33" t="e">
        <f t="shared" si="5"/>
        <v>#REF!</v>
      </c>
      <c r="V32" s="33" t="e">
        <f t="shared" si="5"/>
        <v>#REF!</v>
      </c>
      <c r="W32" s="33" t="e">
        <f t="shared" si="5"/>
        <v>#REF!</v>
      </c>
      <c r="X32" s="33"/>
      <c r="Y32" s="33" t="e">
        <f t="shared" si="14"/>
        <v>#REF!</v>
      </c>
      <c r="Z32" s="33" t="e">
        <f t="shared" si="14"/>
        <v>#REF!</v>
      </c>
      <c r="AA32" s="33" t="e">
        <f t="shared" si="14"/>
        <v>#REF!</v>
      </c>
      <c r="AB32" s="33" t="e">
        <f t="shared" si="14"/>
        <v>#REF!</v>
      </c>
      <c r="AC32" s="33" t="e">
        <f t="shared" si="14"/>
        <v>#REF!</v>
      </c>
      <c r="AD32" s="33" t="e">
        <f t="shared" si="14"/>
        <v>#REF!</v>
      </c>
      <c r="AE32" s="33"/>
      <c r="AF32" s="33" t="e">
        <f t="shared" si="7"/>
        <v>#REF!</v>
      </c>
      <c r="AG32" s="33" t="e">
        <f t="shared" si="7"/>
        <v>#REF!</v>
      </c>
      <c r="AH32" s="27"/>
      <c r="AI32" s="33" t="e">
        <f t="shared" si="8"/>
        <v>#REF!</v>
      </c>
      <c r="AJ32" s="33" t="e">
        <f t="shared" si="9"/>
        <v>#REF!</v>
      </c>
      <c r="AK32" s="33" t="e">
        <f t="shared" si="10"/>
        <v>#REF!</v>
      </c>
      <c r="AL32" s="33" t="e">
        <f t="shared" si="11"/>
        <v>#REF!</v>
      </c>
      <c r="AR32" s="33"/>
      <c r="AS32" s="33"/>
      <c r="AW32" s="12"/>
    </row>
    <row r="33" spans="1:49" s="28" customFormat="1" ht="12.75" x14ac:dyDescent="0.2">
      <c r="A33" s="27">
        <v>21</v>
      </c>
      <c r="B33" s="70" t="e">
        <f>#REF!</f>
        <v>#REF!</v>
      </c>
      <c r="C33" s="70" t="e">
        <f>#REF!</f>
        <v>#REF!</v>
      </c>
      <c r="D33" s="70" t="e">
        <f>#REF!</f>
        <v>#REF!</v>
      </c>
      <c r="E33" s="70" t="e">
        <f>#REF!</f>
        <v>#REF!</v>
      </c>
      <c r="F33" t="e">
        <f>#REF!</f>
        <v>#REF!</v>
      </c>
      <c r="G33" t="e">
        <f>#REF!</f>
        <v>#REF!</v>
      </c>
      <c r="H33" t="e">
        <f>#REF!</f>
        <v>#REF!</v>
      </c>
      <c r="I33" s="33" t="e">
        <f>#REF!</f>
        <v>#REF!</v>
      </c>
      <c r="J33" s="33" t="e">
        <f>#REF!</f>
        <v>#REF!</v>
      </c>
      <c r="K33" s="1" t="e">
        <f t="shared" si="12"/>
        <v>#REF!</v>
      </c>
      <c r="L33" s="33" t="e">
        <f t="shared" si="0"/>
        <v>#REF!</v>
      </c>
      <c r="M33" s="51" t="e">
        <f>#REF!</f>
        <v>#REF!</v>
      </c>
      <c r="N33" s="51" t="e">
        <f>#REF!</f>
        <v>#REF!</v>
      </c>
      <c r="O33" s="44" t="e">
        <f t="shared" si="13"/>
        <v>#REF!</v>
      </c>
      <c r="P33" s="33" t="e">
        <f t="shared" si="1"/>
        <v>#REF!</v>
      </c>
      <c r="Q33" s="33"/>
      <c r="R33" s="33" t="e">
        <f t="shared" si="2"/>
        <v>#REF!</v>
      </c>
      <c r="S33" s="33" t="e">
        <f t="shared" si="3"/>
        <v>#REF!</v>
      </c>
      <c r="T33" s="33" t="e">
        <f t="shared" si="4"/>
        <v>#REF!</v>
      </c>
      <c r="U33" s="33" t="e">
        <f t="shared" ref="U33:W52" si="15">U$247*$M33</f>
        <v>#REF!</v>
      </c>
      <c r="V33" s="33" t="e">
        <f t="shared" si="15"/>
        <v>#REF!</v>
      </c>
      <c r="W33" s="33" t="e">
        <f t="shared" si="15"/>
        <v>#REF!</v>
      </c>
      <c r="X33" s="33"/>
      <c r="Y33" s="33" t="e">
        <f t="shared" ref="Y33:AD42" si="16">Y$247*$M33</f>
        <v>#REF!</v>
      </c>
      <c r="Z33" s="33" t="e">
        <f t="shared" si="16"/>
        <v>#REF!</v>
      </c>
      <c r="AA33" s="33" t="e">
        <f t="shared" si="16"/>
        <v>#REF!</v>
      </c>
      <c r="AB33" s="33" t="e">
        <f t="shared" si="16"/>
        <v>#REF!</v>
      </c>
      <c r="AC33" s="33" t="e">
        <f t="shared" si="16"/>
        <v>#REF!</v>
      </c>
      <c r="AD33" s="33" t="e">
        <f t="shared" si="16"/>
        <v>#REF!</v>
      </c>
      <c r="AE33" s="33"/>
      <c r="AF33" s="33" t="e">
        <f t="shared" ref="AF33:AG52" si="17">AF$247*$M33</f>
        <v>#REF!</v>
      </c>
      <c r="AG33" s="33" t="e">
        <f t="shared" si="17"/>
        <v>#REF!</v>
      </c>
      <c r="AH33" s="27"/>
      <c r="AI33" s="33" t="e">
        <f t="shared" si="8"/>
        <v>#REF!</v>
      </c>
      <c r="AJ33" s="33" t="e">
        <f t="shared" si="9"/>
        <v>#REF!</v>
      </c>
      <c r="AK33" s="33" t="e">
        <f t="shared" si="10"/>
        <v>#REF!</v>
      </c>
      <c r="AL33" s="33" t="e">
        <f t="shared" si="11"/>
        <v>#REF!</v>
      </c>
      <c r="AR33" s="33"/>
      <c r="AS33" s="33"/>
      <c r="AW33" s="12"/>
    </row>
    <row r="34" spans="1:49" s="28" customFormat="1" ht="12.75" x14ac:dyDescent="0.2">
      <c r="A34" s="27">
        <v>22</v>
      </c>
      <c r="B34" s="70" t="e">
        <f>#REF!</f>
        <v>#REF!</v>
      </c>
      <c r="C34" s="70" t="e">
        <f>#REF!</f>
        <v>#REF!</v>
      </c>
      <c r="D34" s="70" t="e">
        <f>#REF!</f>
        <v>#REF!</v>
      </c>
      <c r="E34" s="70" t="e">
        <f>#REF!</f>
        <v>#REF!</v>
      </c>
      <c r="F34" t="e">
        <f>#REF!</f>
        <v>#REF!</v>
      </c>
      <c r="G34" t="e">
        <f>#REF!</f>
        <v>#REF!</v>
      </c>
      <c r="H34" t="e">
        <f>#REF!</f>
        <v>#REF!</v>
      </c>
      <c r="I34" s="33" t="e">
        <f>#REF!</f>
        <v>#REF!</v>
      </c>
      <c r="J34" s="33" t="e">
        <f>#REF!</f>
        <v>#REF!</v>
      </c>
      <c r="K34" s="1" t="e">
        <f t="shared" si="12"/>
        <v>#REF!</v>
      </c>
      <c r="L34" s="33" t="e">
        <f t="shared" si="0"/>
        <v>#REF!</v>
      </c>
      <c r="M34" s="51" t="e">
        <f>#REF!</f>
        <v>#REF!</v>
      </c>
      <c r="N34" s="51" t="e">
        <f>#REF!</f>
        <v>#REF!</v>
      </c>
      <c r="O34" s="44" t="e">
        <f t="shared" si="13"/>
        <v>#REF!</v>
      </c>
      <c r="P34" s="33" t="e">
        <f t="shared" si="1"/>
        <v>#REF!</v>
      </c>
      <c r="Q34" s="33"/>
      <c r="R34" s="33" t="e">
        <f t="shared" si="2"/>
        <v>#REF!</v>
      </c>
      <c r="S34" s="33" t="e">
        <f t="shared" si="3"/>
        <v>#REF!</v>
      </c>
      <c r="T34" s="33" t="e">
        <f t="shared" si="4"/>
        <v>#REF!</v>
      </c>
      <c r="U34" s="33" t="e">
        <f t="shared" si="15"/>
        <v>#REF!</v>
      </c>
      <c r="V34" s="33" t="e">
        <f t="shared" si="15"/>
        <v>#REF!</v>
      </c>
      <c r="W34" s="33" t="e">
        <f t="shared" si="15"/>
        <v>#REF!</v>
      </c>
      <c r="X34" s="33"/>
      <c r="Y34" s="33" t="e">
        <f t="shared" si="16"/>
        <v>#REF!</v>
      </c>
      <c r="Z34" s="33" t="e">
        <f t="shared" si="16"/>
        <v>#REF!</v>
      </c>
      <c r="AA34" s="33" t="e">
        <f t="shared" si="16"/>
        <v>#REF!</v>
      </c>
      <c r="AB34" s="33" t="e">
        <f t="shared" si="16"/>
        <v>#REF!</v>
      </c>
      <c r="AC34" s="33" t="e">
        <f t="shared" si="16"/>
        <v>#REF!</v>
      </c>
      <c r="AD34" s="33" t="e">
        <f t="shared" si="16"/>
        <v>#REF!</v>
      </c>
      <c r="AE34" s="33"/>
      <c r="AF34" s="33" t="e">
        <f t="shared" si="17"/>
        <v>#REF!</v>
      </c>
      <c r="AG34" s="33" t="e">
        <f t="shared" si="17"/>
        <v>#REF!</v>
      </c>
      <c r="AH34" s="27"/>
      <c r="AI34" s="33" t="e">
        <f t="shared" si="8"/>
        <v>#REF!</v>
      </c>
      <c r="AJ34" s="33" t="e">
        <f t="shared" si="9"/>
        <v>#REF!</v>
      </c>
      <c r="AK34" s="33" t="e">
        <f t="shared" si="10"/>
        <v>#REF!</v>
      </c>
      <c r="AL34" s="33" t="e">
        <f t="shared" si="11"/>
        <v>#REF!</v>
      </c>
      <c r="AR34" s="33"/>
      <c r="AS34" s="33"/>
      <c r="AW34" s="12"/>
    </row>
    <row r="35" spans="1:49" s="28" customFormat="1" ht="12.75" x14ac:dyDescent="0.2">
      <c r="A35" s="27">
        <v>23</v>
      </c>
      <c r="B35" s="70" t="e">
        <f>#REF!</f>
        <v>#REF!</v>
      </c>
      <c r="C35" s="70" t="e">
        <f>#REF!</f>
        <v>#REF!</v>
      </c>
      <c r="D35" s="70" t="e">
        <f>#REF!</f>
        <v>#REF!</v>
      </c>
      <c r="E35" s="70" t="e">
        <f>#REF!</f>
        <v>#REF!</v>
      </c>
      <c r="F35" t="e">
        <f>#REF!</f>
        <v>#REF!</v>
      </c>
      <c r="G35" t="e">
        <f>#REF!</f>
        <v>#REF!</v>
      </c>
      <c r="H35" t="e">
        <f>#REF!</f>
        <v>#REF!</v>
      </c>
      <c r="I35" s="33" t="e">
        <f>#REF!</f>
        <v>#REF!</v>
      </c>
      <c r="J35" s="33" t="e">
        <f>#REF!</f>
        <v>#REF!</v>
      </c>
      <c r="K35" s="1" t="e">
        <f t="shared" si="12"/>
        <v>#REF!</v>
      </c>
      <c r="L35" s="33" t="e">
        <f t="shared" si="0"/>
        <v>#REF!</v>
      </c>
      <c r="M35" s="51" t="e">
        <f>#REF!</f>
        <v>#REF!</v>
      </c>
      <c r="N35" s="51" t="e">
        <f>#REF!</f>
        <v>#REF!</v>
      </c>
      <c r="O35" s="44" t="e">
        <f t="shared" si="13"/>
        <v>#REF!</v>
      </c>
      <c r="P35" s="33" t="e">
        <f t="shared" si="1"/>
        <v>#REF!</v>
      </c>
      <c r="Q35" s="33"/>
      <c r="R35" s="33" t="e">
        <f t="shared" si="2"/>
        <v>#REF!</v>
      </c>
      <c r="S35" s="33" t="e">
        <f t="shared" si="3"/>
        <v>#REF!</v>
      </c>
      <c r="T35" s="33" t="e">
        <f t="shared" si="4"/>
        <v>#REF!</v>
      </c>
      <c r="U35" s="33" t="e">
        <f t="shared" si="15"/>
        <v>#REF!</v>
      </c>
      <c r="V35" s="33" t="e">
        <f t="shared" si="15"/>
        <v>#REF!</v>
      </c>
      <c r="W35" s="33" t="e">
        <f t="shared" si="15"/>
        <v>#REF!</v>
      </c>
      <c r="X35" s="33"/>
      <c r="Y35" s="33" t="e">
        <f t="shared" si="16"/>
        <v>#REF!</v>
      </c>
      <c r="Z35" s="33" t="e">
        <f t="shared" si="16"/>
        <v>#REF!</v>
      </c>
      <c r="AA35" s="33" t="e">
        <f t="shared" si="16"/>
        <v>#REF!</v>
      </c>
      <c r="AB35" s="33" t="e">
        <f t="shared" si="16"/>
        <v>#REF!</v>
      </c>
      <c r="AC35" s="33" t="e">
        <f t="shared" si="16"/>
        <v>#REF!</v>
      </c>
      <c r="AD35" s="33" t="e">
        <f t="shared" si="16"/>
        <v>#REF!</v>
      </c>
      <c r="AE35" s="33"/>
      <c r="AF35" s="33" t="e">
        <f t="shared" si="17"/>
        <v>#REF!</v>
      </c>
      <c r="AG35" s="33" t="e">
        <f t="shared" si="17"/>
        <v>#REF!</v>
      </c>
      <c r="AH35" s="27"/>
      <c r="AI35" s="33" t="e">
        <f t="shared" si="8"/>
        <v>#REF!</v>
      </c>
      <c r="AJ35" s="33" t="e">
        <f t="shared" si="9"/>
        <v>#REF!</v>
      </c>
      <c r="AK35" s="33" t="e">
        <f t="shared" si="10"/>
        <v>#REF!</v>
      </c>
      <c r="AL35" s="33" t="e">
        <f t="shared" si="11"/>
        <v>#REF!</v>
      </c>
      <c r="AR35" s="33"/>
      <c r="AS35" s="33"/>
      <c r="AW35" s="12"/>
    </row>
    <row r="36" spans="1:49" s="28" customFormat="1" ht="12.75" x14ac:dyDescent="0.2">
      <c r="A36" s="27">
        <v>24</v>
      </c>
      <c r="B36" s="70" t="e">
        <f>#REF!</f>
        <v>#REF!</v>
      </c>
      <c r="C36" s="70" t="e">
        <f>#REF!</f>
        <v>#REF!</v>
      </c>
      <c r="D36" s="70" t="e">
        <f>#REF!</f>
        <v>#REF!</v>
      </c>
      <c r="E36" s="70" t="e">
        <f>#REF!</f>
        <v>#REF!</v>
      </c>
      <c r="F36" t="e">
        <f>#REF!</f>
        <v>#REF!</v>
      </c>
      <c r="G36" t="e">
        <f>#REF!</f>
        <v>#REF!</v>
      </c>
      <c r="H36" t="e">
        <f>#REF!</f>
        <v>#REF!</v>
      </c>
      <c r="I36" s="33" t="e">
        <f>#REF!</f>
        <v>#REF!</v>
      </c>
      <c r="J36" s="33" t="e">
        <f>#REF!</f>
        <v>#REF!</v>
      </c>
      <c r="K36" s="1" t="e">
        <f t="shared" si="12"/>
        <v>#REF!</v>
      </c>
      <c r="L36" s="33" t="e">
        <f t="shared" si="0"/>
        <v>#REF!</v>
      </c>
      <c r="M36" s="51" t="e">
        <f>#REF!</f>
        <v>#REF!</v>
      </c>
      <c r="N36" s="51" t="e">
        <f>#REF!</f>
        <v>#REF!</v>
      </c>
      <c r="O36" s="44" t="e">
        <f t="shared" si="13"/>
        <v>#REF!</v>
      </c>
      <c r="P36" s="33" t="e">
        <f t="shared" si="1"/>
        <v>#REF!</v>
      </c>
      <c r="Q36" s="33"/>
      <c r="R36" s="33" t="e">
        <f t="shared" si="2"/>
        <v>#REF!</v>
      </c>
      <c r="S36" s="33" t="e">
        <f t="shared" si="3"/>
        <v>#REF!</v>
      </c>
      <c r="T36" s="33" t="e">
        <f t="shared" si="4"/>
        <v>#REF!</v>
      </c>
      <c r="U36" s="33" t="e">
        <f t="shared" si="15"/>
        <v>#REF!</v>
      </c>
      <c r="V36" s="33" t="e">
        <f t="shared" si="15"/>
        <v>#REF!</v>
      </c>
      <c r="W36" s="33" t="e">
        <f t="shared" si="15"/>
        <v>#REF!</v>
      </c>
      <c r="X36" s="33"/>
      <c r="Y36" s="33" t="e">
        <f t="shared" si="16"/>
        <v>#REF!</v>
      </c>
      <c r="Z36" s="33" t="e">
        <f t="shared" si="16"/>
        <v>#REF!</v>
      </c>
      <c r="AA36" s="33" t="e">
        <f t="shared" si="16"/>
        <v>#REF!</v>
      </c>
      <c r="AB36" s="33" t="e">
        <f t="shared" si="16"/>
        <v>#REF!</v>
      </c>
      <c r="AC36" s="33" t="e">
        <f t="shared" si="16"/>
        <v>#REF!</v>
      </c>
      <c r="AD36" s="33" t="e">
        <f t="shared" si="16"/>
        <v>#REF!</v>
      </c>
      <c r="AE36" s="33"/>
      <c r="AF36" s="33" t="e">
        <f t="shared" si="17"/>
        <v>#REF!</v>
      </c>
      <c r="AG36" s="33" t="e">
        <f t="shared" si="17"/>
        <v>#REF!</v>
      </c>
      <c r="AH36" s="27"/>
      <c r="AI36" s="33" t="e">
        <f t="shared" si="8"/>
        <v>#REF!</v>
      </c>
      <c r="AJ36" s="33" t="e">
        <f t="shared" si="9"/>
        <v>#REF!</v>
      </c>
      <c r="AK36" s="33" t="e">
        <f t="shared" si="10"/>
        <v>#REF!</v>
      </c>
      <c r="AL36" s="33" t="e">
        <f t="shared" si="11"/>
        <v>#REF!</v>
      </c>
      <c r="AR36" s="33"/>
      <c r="AS36" s="33"/>
      <c r="AW36" s="12"/>
    </row>
    <row r="37" spans="1:49" s="28" customFormat="1" ht="12.75" x14ac:dyDescent="0.2">
      <c r="A37" s="27">
        <v>25</v>
      </c>
      <c r="B37" s="70" t="e">
        <f>#REF!</f>
        <v>#REF!</v>
      </c>
      <c r="C37" s="70" t="e">
        <f>#REF!</f>
        <v>#REF!</v>
      </c>
      <c r="D37" s="70" t="e">
        <f>#REF!</f>
        <v>#REF!</v>
      </c>
      <c r="E37" s="70" t="e">
        <f>#REF!</f>
        <v>#REF!</v>
      </c>
      <c r="F37" t="e">
        <f>#REF!</f>
        <v>#REF!</v>
      </c>
      <c r="G37" t="e">
        <f>#REF!</f>
        <v>#REF!</v>
      </c>
      <c r="H37" t="e">
        <f>#REF!</f>
        <v>#REF!</v>
      </c>
      <c r="I37" s="33" t="e">
        <f>#REF!</f>
        <v>#REF!</v>
      </c>
      <c r="J37" s="33" t="e">
        <f>#REF!</f>
        <v>#REF!</v>
      </c>
      <c r="K37" s="1" t="e">
        <f t="shared" si="12"/>
        <v>#REF!</v>
      </c>
      <c r="L37" s="33" t="e">
        <f t="shared" si="0"/>
        <v>#REF!</v>
      </c>
      <c r="M37" s="51" t="e">
        <f>#REF!</f>
        <v>#REF!</v>
      </c>
      <c r="N37" s="51" t="e">
        <f>#REF!</f>
        <v>#REF!</v>
      </c>
      <c r="O37" s="44" t="e">
        <f t="shared" si="13"/>
        <v>#REF!</v>
      </c>
      <c r="P37" s="33" t="e">
        <f t="shared" si="1"/>
        <v>#REF!</v>
      </c>
      <c r="Q37" s="33"/>
      <c r="R37" s="33" t="e">
        <f t="shared" si="2"/>
        <v>#REF!</v>
      </c>
      <c r="S37" s="33" t="e">
        <f t="shared" si="3"/>
        <v>#REF!</v>
      </c>
      <c r="T37" s="33" t="e">
        <f t="shared" si="4"/>
        <v>#REF!</v>
      </c>
      <c r="U37" s="33" t="e">
        <f t="shared" si="15"/>
        <v>#REF!</v>
      </c>
      <c r="V37" s="33" t="e">
        <f t="shared" si="15"/>
        <v>#REF!</v>
      </c>
      <c r="W37" s="33" t="e">
        <f t="shared" si="15"/>
        <v>#REF!</v>
      </c>
      <c r="X37" s="33"/>
      <c r="Y37" s="33" t="e">
        <f t="shared" si="16"/>
        <v>#REF!</v>
      </c>
      <c r="Z37" s="33" t="e">
        <f t="shared" si="16"/>
        <v>#REF!</v>
      </c>
      <c r="AA37" s="33" t="e">
        <f t="shared" si="16"/>
        <v>#REF!</v>
      </c>
      <c r="AB37" s="33" t="e">
        <f t="shared" si="16"/>
        <v>#REF!</v>
      </c>
      <c r="AC37" s="33" t="e">
        <f t="shared" si="16"/>
        <v>#REF!</v>
      </c>
      <c r="AD37" s="33" t="e">
        <f t="shared" si="16"/>
        <v>#REF!</v>
      </c>
      <c r="AE37" s="33"/>
      <c r="AF37" s="33" t="e">
        <f t="shared" si="17"/>
        <v>#REF!</v>
      </c>
      <c r="AG37" s="33" t="e">
        <f t="shared" si="17"/>
        <v>#REF!</v>
      </c>
      <c r="AH37" s="27"/>
      <c r="AI37" s="33" t="e">
        <f t="shared" si="8"/>
        <v>#REF!</v>
      </c>
      <c r="AJ37" s="33" t="e">
        <f t="shared" si="9"/>
        <v>#REF!</v>
      </c>
      <c r="AK37" s="33" t="e">
        <f t="shared" si="10"/>
        <v>#REF!</v>
      </c>
      <c r="AL37" s="33" t="e">
        <f t="shared" si="11"/>
        <v>#REF!</v>
      </c>
      <c r="AR37" s="33"/>
      <c r="AS37" s="33"/>
      <c r="AW37" s="12"/>
    </row>
    <row r="38" spans="1:49" s="28" customFormat="1" ht="12.75" x14ac:dyDescent="0.2">
      <c r="A38" s="27">
        <v>26</v>
      </c>
      <c r="B38" s="70" t="e">
        <f>#REF!</f>
        <v>#REF!</v>
      </c>
      <c r="C38" s="70" t="e">
        <f>#REF!</f>
        <v>#REF!</v>
      </c>
      <c r="D38" s="70" t="e">
        <f>#REF!</f>
        <v>#REF!</v>
      </c>
      <c r="E38" s="70" t="e">
        <f>#REF!</f>
        <v>#REF!</v>
      </c>
      <c r="F38" t="e">
        <f>#REF!</f>
        <v>#REF!</v>
      </c>
      <c r="G38" t="e">
        <f>#REF!</f>
        <v>#REF!</v>
      </c>
      <c r="H38" t="e">
        <f>#REF!</f>
        <v>#REF!</v>
      </c>
      <c r="I38" s="33" t="e">
        <f>#REF!</f>
        <v>#REF!</v>
      </c>
      <c r="J38" s="33" t="e">
        <f>#REF!</f>
        <v>#REF!</v>
      </c>
      <c r="K38" s="1" t="e">
        <f t="shared" si="12"/>
        <v>#REF!</v>
      </c>
      <c r="L38" s="33" t="e">
        <f t="shared" si="0"/>
        <v>#REF!</v>
      </c>
      <c r="M38" s="51" t="e">
        <f>#REF!</f>
        <v>#REF!</v>
      </c>
      <c r="N38" s="51" t="e">
        <f>#REF!</f>
        <v>#REF!</v>
      </c>
      <c r="O38" s="44" t="e">
        <f t="shared" si="13"/>
        <v>#REF!</v>
      </c>
      <c r="P38" s="33" t="e">
        <f t="shared" si="1"/>
        <v>#REF!</v>
      </c>
      <c r="Q38" s="33"/>
      <c r="R38" s="33" t="e">
        <f t="shared" si="2"/>
        <v>#REF!</v>
      </c>
      <c r="S38" s="33" t="e">
        <f t="shared" si="3"/>
        <v>#REF!</v>
      </c>
      <c r="T38" s="33" t="e">
        <f t="shared" si="4"/>
        <v>#REF!</v>
      </c>
      <c r="U38" s="33" t="e">
        <f t="shared" si="15"/>
        <v>#REF!</v>
      </c>
      <c r="V38" s="33" t="e">
        <f t="shared" si="15"/>
        <v>#REF!</v>
      </c>
      <c r="W38" s="33" t="e">
        <f t="shared" si="15"/>
        <v>#REF!</v>
      </c>
      <c r="X38" s="33"/>
      <c r="Y38" s="33" t="e">
        <f t="shared" si="16"/>
        <v>#REF!</v>
      </c>
      <c r="Z38" s="33" t="e">
        <f t="shared" si="16"/>
        <v>#REF!</v>
      </c>
      <c r="AA38" s="33" t="e">
        <f t="shared" si="16"/>
        <v>#REF!</v>
      </c>
      <c r="AB38" s="33" t="e">
        <f t="shared" si="16"/>
        <v>#REF!</v>
      </c>
      <c r="AC38" s="33" t="e">
        <f t="shared" si="16"/>
        <v>#REF!</v>
      </c>
      <c r="AD38" s="33" t="e">
        <f t="shared" si="16"/>
        <v>#REF!</v>
      </c>
      <c r="AE38" s="33"/>
      <c r="AF38" s="33" t="e">
        <f t="shared" si="17"/>
        <v>#REF!</v>
      </c>
      <c r="AG38" s="33" t="e">
        <f t="shared" si="17"/>
        <v>#REF!</v>
      </c>
      <c r="AH38" s="27"/>
      <c r="AI38" s="33" t="e">
        <f t="shared" si="8"/>
        <v>#REF!</v>
      </c>
      <c r="AJ38" s="33" t="e">
        <f t="shared" si="9"/>
        <v>#REF!</v>
      </c>
      <c r="AK38" s="33" t="e">
        <f t="shared" si="10"/>
        <v>#REF!</v>
      </c>
      <c r="AL38" s="33" t="e">
        <f t="shared" si="11"/>
        <v>#REF!</v>
      </c>
      <c r="AR38" s="33"/>
      <c r="AS38" s="33"/>
      <c r="AW38" s="12"/>
    </row>
    <row r="39" spans="1:49" s="28" customFormat="1" ht="12.75" x14ac:dyDescent="0.2">
      <c r="A39" s="27">
        <v>27</v>
      </c>
      <c r="B39" s="70" t="e">
        <f>#REF!</f>
        <v>#REF!</v>
      </c>
      <c r="C39" s="70" t="e">
        <f>#REF!</f>
        <v>#REF!</v>
      </c>
      <c r="D39" s="70" t="e">
        <f>#REF!</f>
        <v>#REF!</v>
      </c>
      <c r="E39" s="70" t="e">
        <f>#REF!</f>
        <v>#REF!</v>
      </c>
      <c r="F39" t="e">
        <f>#REF!</f>
        <v>#REF!</v>
      </c>
      <c r="G39" t="e">
        <f>#REF!</f>
        <v>#REF!</v>
      </c>
      <c r="H39" t="e">
        <f>#REF!</f>
        <v>#REF!</v>
      </c>
      <c r="I39" s="33" t="e">
        <f>#REF!</f>
        <v>#REF!</v>
      </c>
      <c r="J39" s="33" t="e">
        <f>#REF!</f>
        <v>#REF!</v>
      </c>
      <c r="K39" s="1" t="e">
        <f t="shared" si="12"/>
        <v>#REF!</v>
      </c>
      <c r="L39" s="33" t="e">
        <f t="shared" si="0"/>
        <v>#REF!</v>
      </c>
      <c r="M39" s="51" t="e">
        <f>#REF!</f>
        <v>#REF!</v>
      </c>
      <c r="N39" s="51" t="e">
        <f>#REF!</f>
        <v>#REF!</v>
      </c>
      <c r="O39" s="44" t="e">
        <f t="shared" si="13"/>
        <v>#REF!</v>
      </c>
      <c r="P39" s="33" t="e">
        <f t="shared" si="1"/>
        <v>#REF!</v>
      </c>
      <c r="Q39" s="33"/>
      <c r="R39" s="33" t="e">
        <f t="shared" si="2"/>
        <v>#REF!</v>
      </c>
      <c r="S39" s="33" t="e">
        <f t="shared" si="3"/>
        <v>#REF!</v>
      </c>
      <c r="T39" s="33" t="e">
        <f t="shared" si="4"/>
        <v>#REF!</v>
      </c>
      <c r="U39" s="33" t="e">
        <f t="shared" si="15"/>
        <v>#REF!</v>
      </c>
      <c r="V39" s="33" t="e">
        <f t="shared" si="15"/>
        <v>#REF!</v>
      </c>
      <c r="W39" s="33" t="e">
        <f t="shared" si="15"/>
        <v>#REF!</v>
      </c>
      <c r="X39" s="33"/>
      <c r="Y39" s="33" t="e">
        <f t="shared" si="16"/>
        <v>#REF!</v>
      </c>
      <c r="Z39" s="33" t="e">
        <f t="shared" si="16"/>
        <v>#REF!</v>
      </c>
      <c r="AA39" s="33" t="e">
        <f t="shared" si="16"/>
        <v>#REF!</v>
      </c>
      <c r="AB39" s="33" t="e">
        <f t="shared" si="16"/>
        <v>#REF!</v>
      </c>
      <c r="AC39" s="33" t="e">
        <f t="shared" si="16"/>
        <v>#REF!</v>
      </c>
      <c r="AD39" s="33" t="e">
        <f t="shared" si="16"/>
        <v>#REF!</v>
      </c>
      <c r="AE39" s="33"/>
      <c r="AF39" s="33" t="e">
        <f t="shared" si="17"/>
        <v>#REF!</v>
      </c>
      <c r="AG39" s="33" t="e">
        <f t="shared" si="17"/>
        <v>#REF!</v>
      </c>
      <c r="AH39" s="27"/>
      <c r="AI39" s="33" t="e">
        <f t="shared" si="8"/>
        <v>#REF!</v>
      </c>
      <c r="AJ39" s="33" t="e">
        <f t="shared" si="9"/>
        <v>#REF!</v>
      </c>
      <c r="AK39" s="33" t="e">
        <f t="shared" si="10"/>
        <v>#REF!</v>
      </c>
      <c r="AL39" s="33" t="e">
        <f t="shared" si="11"/>
        <v>#REF!</v>
      </c>
      <c r="AR39" s="33"/>
      <c r="AS39" s="33"/>
      <c r="AW39" s="12"/>
    </row>
    <row r="40" spans="1:49" s="28" customFormat="1" ht="12.75" x14ac:dyDescent="0.2">
      <c r="A40" s="27">
        <v>28</v>
      </c>
      <c r="B40" s="70" t="e">
        <f>#REF!</f>
        <v>#REF!</v>
      </c>
      <c r="C40" s="70" t="e">
        <f>#REF!</f>
        <v>#REF!</v>
      </c>
      <c r="D40" s="70" t="e">
        <f>#REF!</f>
        <v>#REF!</v>
      </c>
      <c r="E40" s="70" t="e">
        <f>#REF!</f>
        <v>#REF!</v>
      </c>
      <c r="F40" t="e">
        <f>#REF!</f>
        <v>#REF!</v>
      </c>
      <c r="G40" t="e">
        <f>#REF!</f>
        <v>#REF!</v>
      </c>
      <c r="H40" t="e">
        <f>#REF!</f>
        <v>#REF!</v>
      </c>
      <c r="I40" s="33" t="e">
        <f>#REF!</f>
        <v>#REF!</v>
      </c>
      <c r="J40" s="33" t="e">
        <f>#REF!</f>
        <v>#REF!</v>
      </c>
      <c r="K40" s="1" t="e">
        <f t="shared" si="12"/>
        <v>#REF!</v>
      </c>
      <c r="L40" s="33" t="e">
        <f t="shared" si="0"/>
        <v>#REF!</v>
      </c>
      <c r="M40" s="51" t="e">
        <f>#REF!</f>
        <v>#REF!</v>
      </c>
      <c r="N40" s="51" t="e">
        <f>#REF!</f>
        <v>#REF!</v>
      </c>
      <c r="O40" s="44" t="e">
        <f t="shared" si="13"/>
        <v>#REF!</v>
      </c>
      <c r="P40" s="33" t="e">
        <f t="shared" si="1"/>
        <v>#REF!</v>
      </c>
      <c r="Q40" s="33"/>
      <c r="R40" s="33" t="e">
        <f t="shared" si="2"/>
        <v>#REF!</v>
      </c>
      <c r="S40" s="33" t="e">
        <f t="shared" si="3"/>
        <v>#REF!</v>
      </c>
      <c r="T40" s="33" t="e">
        <f t="shared" si="4"/>
        <v>#REF!</v>
      </c>
      <c r="U40" s="33" t="e">
        <f t="shared" si="15"/>
        <v>#REF!</v>
      </c>
      <c r="V40" s="33" t="e">
        <f t="shared" si="15"/>
        <v>#REF!</v>
      </c>
      <c r="W40" s="33" t="e">
        <f t="shared" si="15"/>
        <v>#REF!</v>
      </c>
      <c r="X40" s="33"/>
      <c r="Y40" s="33" t="e">
        <f t="shared" si="16"/>
        <v>#REF!</v>
      </c>
      <c r="Z40" s="33" t="e">
        <f t="shared" si="16"/>
        <v>#REF!</v>
      </c>
      <c r="AA40" s="33" t="e">
        <f t="shared" si="16"/>
        <v>#REF!</v>
      </c>
      <c r="AB40" s="33" t="e">
        <f t="shared" si="16"/>
        <v>#REF!</v>
      </c>
      <c r="AC40" s="33" t="e">
        <f t="shared" si="16"/>
        <v>#REF!</v>
      </c>
      <c r="AD40" s="33" t="e">
        <f t="shared" si="16"/>
        <v>#REF!</v>
      </c>
      <c r="AE40" s="33"/>
      <c r="AF40" s="33" t="e">
        <f t="shared" si="17"/>
        <v>#REF!</v>
      </c>
      <c r="AG40" s="33" t="e">
        <f t="shared" si="17"/>
        <v>#REF!</v>
      </c>
      <c r="AH40" s="27"/>
      <c r="AI40" s="33" t="e">
        <f t="shared" si="8"/>
        <v>#REF!</v>
      </c>
      <c r="AJ40" s="33" t="e">
        <f t="shared" si="9"/>
        <v>#REF!</v>
      </c>
      <c r="AK40" s="33" t="e">
        <f t="shared" si="10"/>
        <v>#REF!</v>
      </c>
      <c r="AL40" s="33" t="e">
        <f t="shared" si="11"/>
        <v>#REF!</v>
      </c>
      <c r="AR40" s="33"/>
      <c r="AS40" s="33"/>
      <c r="AW40" s="12"/>
    </row>
    <row r="41" spans="1:49" s="28" customFormat="1" ht="12.75" x14ac:dyDescent="0.2">
      <c r="A41" s="27">
        <v>29</v>
      </c>
      <c r="B41" s="70" t="e">
        <f>#REF!</f>
        <v>#REF!</v>
      </c>
      <c r="C41" s="70" t="e">
        <f>#REF!</f>
        <v>#REF!</v>
      </c>
      <c r="D41" s="70" t="e">
        <f>#REF!</f>
        <v>#REF!</v>
      </c>
      <c r="E41" s="70" t="e">
        <f>#REF!</f>
        <v>#REF!</v>
      </c>
      <c r="F41" t="e">
        <f>#REF!</f>
        <v>#REF!</v>
      </c>
      <c r="G41" t="e">
        <f>#REF!</f>
        <v>#REF!</v>
      </c>
      <c r="H41" t="e">
        <f>#REF!</f>
        <v>#REF!</v>
      </c>
      <c r="I41" s="33" t="e">
        <f>#REF!</f>
        <v>#REF!</v>
      </c>
      <c r="J41" s="33" t="e">
        <f>#REF!</f>
        <v>#REF!</v>
      </c>
      <c r="K41" s="1" t="e">
        <f t="shared" si="12"/>
        <v>#REF!</v>
      </c>
      <c r="L41" s="33" t="e">
        <f t="shared" si="0"/>
        <v>#REF!</v>
      </c>
      <c r="M41" s="51" t="e">
        <f>#REF!</f>
        <v>#REF!</v>
      </c>
      <c r="N41" s="51" t="e">
        <f>#REF!</f>
        <v>#REF!</v>
      </c>
      <c r="O41" s="44" t="e">
        <f t="shared" si="13"/>
        <v>#REF!</v>
      </c>
      <c r="P41" s="33" t="e">
        <f t="shared" si="1"/>
        <v>#REF!</v>
      </c>
      <c r="Q41" s="33"/>
      <c r="R41" s="33" t="e">
        <f t="shared" si="2"/>
        <v>#REF!</v>
      </c>
      <c r="S41" s="33" t="e">
        <f t="shared" si="3"/>
        <v>#REF!</v>
      </c>
      <c r="T41" s="33" t="e">
        <f t="shared" si="4"/>
        <v>#REF!</v>
      </c>
      <c r="U41" s="33" t="e">
        <f t="shared" si="15"/>
        <v>#REF!</v>
      </c>
      <c r="V41" s="33" t="e">
        <f t="shared" si="15"/>
        <v>#REF!</v>
      </c>
      <c r="W41" s="33" t="e">
        <f t="shared" si="15"/>
        <v>#REF!</v>
      </c>
      <c r="X41" s="33"/>
      <c r="Y41" s="33" t="e">
        <f t="shared" si="16"/>
        <v>#REF!</v>
      </c>
      <c r="Z41" s="33" t="e">
        <f t="shared" si="16"/>
        <v>#REF!</v>
      </c>
      <c r="AA41" s="33" t="e">
        <f t="shared" si="16"/>
        <v>#REF!</v>
      </c>
      <c r="AB41" s="33" t="e">
        <f t="shared" si="16"/>
        <v>#REF!</v>
      </c>
      <c r="AC41" s="33" t="e">
        <f t="shared" si="16"/>
        <v>#REF!</v>
      </c>
      <c r="AD41" s="33" t="e">
        <f t="shared" si="16"/>
        <v>#REF!</v>
      </c>
      <c r="AE41" s="33"/>
      <c r="AF41" s="33" t="e">
        <f t="shared" si="17"/>
        <v>#REF!</v>
      </c>
      <c r="AG41" s="33" t="e">
        <f t="shared" si="17"/>
        <v>#REF!</v>
      </c>
      <c r="AH41" s="27"/>
      <c r="AI41" s="33" t="e">
        <f t="shared" si="8"/>
        <v>#REF!</v>
      </c>
      <c r="AJ41" s="33" t="e">
        <f t="shared" si="9"/>
        <v>#REF!</v>
      </c>
      <c r="AK41" s="33" t="e">
        <f t="shared" si="10"/>
        <v>#REF!</v>
      </c>
      <c r="AL41" s="33" t="e">
        <f t="shared" si="11"/>
        <v>#REF!</v>
      </c>
      <c r="AR41" s="33"/>
      <c r="AS41" s="33"/>
      <c r="AW41" s="12"/>
    </row>
    <row r="42" spans="1:49" s="28" customFormat="1" ht="12.75" x14ac:dyDescent="0.2">
      <c r="A42" s="27">
        <v>30</v>
      </c>
      <c r="B42" s="70" t="e">
        <f>#REF!</f>
        <v>#REF!</v>
      </c>
      <c r="C42" s="70" t="e">
        <f>#REF!</f>
        <v>#REF!</v>
      </c>
      <c r="D42" s="70" t="e">
        <f>#REF!</f>
        <v>#REF!</v>
      </c>
      <c r="E42" s="70" t="e">
        <f>#REF!</f>
        <v>#REF!</v>
      </c>
      <c r="F42" t="e">
        <f>#REF!</f>
        <v>#REF!</v>
      </c>
      <c r="G42" t="e">
        <f>#REF!</f>
        <v>#REF!</v>
      </c>
      <c r="H42" t="e">
        <f>#REF!</f>
        <v>#REF!</v>
      </c>
      <c r="I42" s="33" t="e">
        <f>#REF!</f>
        <v>#REF!</v>
      </c>
      <c r="J42" s="33" t="e">
        <f>#REF!</f>
        <v>#REF!</v>
      </c>
      <c r="K42" s="1" t="e">
        <f t="shared" si="12"/>
        <v>#REF!</v>
      </c>
      <c r="L42" s="33" t="e">
        <f t="shared" si="0"/>
        <v>#REF!</v>
      </c>
      <c r="M42" s="51" t="e">
        <f>#REF!</f>
        <v>#REF!</v>
      </c>
      <c r="N42" s="51" t="e">
        <f>#REF!</f>
        <v>#REF!</v>
      </c>
      <c r="O42" s="44" t="e">
        <f t="shared" si="13"/>
        <v>#REF!</v>
      </c>
      <c r="P42" s="33" t="e">
        <f t="shared" si="1"/>
        <v>#REF!</v>
      </c>
      <c r="Q42" s="33"/>
      <c r="R42" s="33" t="e">
        <f t="shared" si="2"/>
        <v>#REF!</v>
      </c>
      <c r="S42" s="33" t="e">
        <f t="shared" si="3"/>
        <v>#REF!</v>
      </c>
      <c r="T42" s="33" t="e">
        <f t="shared" si="4"/>
        <v>#REF!</v>
      </c>
      <c r="U42" s="33" t="e">
        <f t="shared" si="15"/>
        <v>#REF!</v>
      </c>
      <c r="V42" s="33" t="e">
        <f t="shared" si="15"/>
        <v>#REF!</v>
      </c>
      <c r="W42" s="33" t="e">
        <f t="shared" si="15"/>
        <v>#REF!</v>
      </c>
      <c r="X42" s="33"/>
      <c r="Y42" s="33" t="e">
        <f t="shared" si="16"/>
        <v>#REF!</v>
      </c>
      <c r="Z42" s="33" t="e">
        <f t="shared" si="16"/>
        <v>#REF!</v>
      </c>
      <c r="AA42" s="33" t="e">
        <f t="shared" si="16"/>
        <v>#REF!</v>
      </c>
      <c r="AB42" s="33" t="e">
        <f t="shared" si="16"/>
        <v>#REF!</v>
      </c>
      <c r="AC42" s="33" t="e">
        <f t="shared" si="16"/>
        <v>#REF!</v>
      </c>
      <c r="AD42" s="33" t="e">
        <f t="shared" si="16"/>
        <v>#REF!</v>
      </c>
      <c r="AE42" s="33"/>
      <c r="AF42" s="33" t="e">
        <f t="shared" si="17"/>
        <v>#REF!</v>
      </c>
      <c r="AG42" s="33" t="e">
        <f t="shared" si="17"/>
        <v>#REF!</v>
      </c>
      <c r="AH42" s="27"/>
      <c r="AI42" s="33" t="e">
        <f t="shared" si="8"/>
        <v>#REF!</v>
      </c>
      <c r="AJ42" s="33" t="e">
        <f t="shared" si="9"/>
        <v>#REF!</v>
      </c>
      <c r="AK42" s="33" t="e">
        <f t="shared" si="10"/>
        <v>#REF!</v>
      </c>
      <c r="AL42" s="33" t="e">
        <f t="shared" si="11"/>
        <v>#REF!</v>
      </c>
      <c r="AR42" s="33"/>
      <c r="AS42" s="33"/>
      <c r="AW42" s="12"/>
    </row>
    <row r="43" spans="1:49" s="28" customFormat="1" ht="12.75" x14ac:dyDescent="0.2">
      <c r="A43" s="27">
        <v>31</v>
      </c>
      <c r="B43" s="70" t="e">
        <f>#REF!</f>
        <v>#REF!</v>
      </c>
      <c r="C43" s="70" t="e">
        <f>#REF!</f>
        <v>#REF!</v>
      </c>
      <c r="D43" s="70" t="e">
        <f>#REF!</f>
        <v>#REF!</v>
      </c>
      <c r="E43" s="70" t="e">
        <f>#REF!</f>
        <v>#REF!</v>
      </c>
      <c r="F43" t="e">
        <f>#REF!</f>
        <v>#REF!</v>
      </c>
      <c r="G43" t="e">
        <f>#REF!</f>
        <v>#REF!</v>
      </c>
      <c r="H43" t="e">
        <f>#REF!</f>
        <v>#REF!</v>
      </c>
      <c r="I43" s="33" t="e">
        <f>#REF!</f>
        <v>#REF!</v>
      </c>
      <c r="J43" s="33" t="e">
        <f>#REF!</f>
        <v>#REF!</v>
      </c>
      <c r="K43" s="1" t="e">
        <f t="shared" si="12"/>
        <v>#REF!</v>
      </c>
      <c r="L43" s="33" t="e">
        <f t="shared" si="0"/>
        <v>#REF!</v>
      </c>
      <c r="M43" s="51" t="e">
        <f>#REF!</f>
        <v>#REF!</v>
      </c>
      <c r="N43" s="51" t="e">
        <f>#REF!</f>
        <v>#REF!</v>
      </c>
      <c r="O43" s="44" t="e">
        <f t="shared" si="13"/>
        <v>#REF!</v>
      </c>
      <c r="P43" s="33" t="e">
        <f t="shared" si="1"/>
        <v>#REF!</v>
      </c>
      <c r="Q43" s="33"/>
      <c r="R43" s="33" t="e">
        <f t="shared" si="2"/>
        <v>#REF!</v>
      </c>
      <c r="S43" s="33" t="e">
        <f t="shared" si="3"/>
        <v>#REF!</v>
      </c>
      <c r="T43" s="33" t="e">
        <f t="shared" si="4"/>
        <v>#REF!</v>
      </c>
      <c r="U43" s="33" t="e">
        <f t="shared" si="15"/>
        <v>#REF!</v>
      </c>
      <c r="V43" s="33" t="e">
        <f t="shared" si="15"/>
        <v>#REF!</v>
      </c>
      <c r="W43" s="33" t="e">
        <f t="shared" si="15"/>
        <v>#REF!</v>
      </c>
      <c r="X43" s="33"/>
      <c r="Y43" s="33" t="e">
        <f t="shared" ref="Y43:AD52" si="18">Y$247*$M43</f>
        <v>#REF!</v>
      </c>
      <c r="Z43" s="33" t="e">
        <f t="shared" si="18"/>
        <v>#REF!</v>
      </c>
      <c r="AA43" s="33" t="e">
        <f t="shared" si="18"/>
        <v>#REF!</v>
      </c>
      <c r="AB43" s="33" t="e">
        <f t="shared" si="18"/>
        <v>#REF!</v>
      </c>
      <c r="AC43" s="33" t="e">
        <f t="shared" si="18"/>
        <v>#REF!</v>
      </c>
      <c r="AD43" s="33" t="e">
        <f t="shared" si="18"/>
        <v>#REF!</v>
      </c>
      <c r="AE43" s="33"/>
      <c r="AF43" s="33" t="e">
        <f t="shared" si="17"/>
        <v>#REF!</v>
      </c>
      <c r="AG43" s="33" t="e">
        <f t="shared" si="17"/>
        <v>#REF!</v>
      </c>
      <c r="AH43" s="27"/>
      <c r="AI43" s="33" t="e">
        <f t="shared" si="8"/>
        <v>#REF!</v>
      </c>
      <c r="AJ43" s="33" t="e">
        <f t="shared" si="9"/>
        <v>#REF!</v>
      </c>
      <c r="AK43" s="33" t="e">
        <f t="shared" si="10"/>
        <v>#REF!</v>
      </c>
      <c r="AL43" s="33" t="e">
        <f t="shared" si="11"/>
        <v>#REF!</v>
      </c>
      <c r="AR43" s="33"/>
      <c r="AS43" s="33"/>
      <c r="AW43" s="12"/>
    </row>
    <row r="44" spans="1:49" s="28" customFormat="1" ht="12.75" x14ac:dyDescent="0.2">
      <c r="A44" s="27">
        <v>32</v>
      </c>
      <c r="B44" s="70" t="e">
        <f>#REF!</f>
        <v>#REF!</v>
      </c>
      <c r="C44" s="70" t="e">
        <f>#REF!</f>
        <v>#REF!</v>
      </c>
      <c r="D44" s="70" t="e">
        <f>#REF!</f>
        <v>#REF!</v>
      </c>
      <c r="E44" s="70" t="e">
        <f>#REF!</f>
        <v>#REF!</v>
      </c>
      <c r="F44" t="e">
        <f>#REF!</f>
        <v>#REF!</v>
      </c>
      <c r="G44" t="e">
        <f>#REF!</f>
        <v>#REF!</v>
      </c>
      <c r="H44" t="e">
        <f>#REF!</f>
        <v>#REF!</v>
      </c>
      <c r="I44" s="33" t="e">
        <f>#REF!</f>
        <v>#REF!</v>
      </c>
      <c r="J44" s="33" t="e">
        <f>#REF!</f>
        <v>#REF!</v>
      </c>
      <c r="K44" s="1" t="e">
        <f t="shared" si="12"/>
        <v>#REF!</v>
      </c>
      <c r="L44" s="33" t="e">
        <f t="shared" si="0"/>
        <v>#REF!</v>
      </c>
      <c r="M44" s="51" t="e">
        <f>#REF!</f>
        <v>#REF!</v>
      </c>
      <c r="N44" s="51" t="e">
        <f>#REF!</f>
        <v>#REF!</v>
      </c>
      <c r="O44" s="44" t="e">
        <f t="shared" si="13"/>
        <v>#REF!</v>
      </c>
      <c r="P44" s="33" t="e">
        <f t="shared" si="1"/>
        <v>#REF!</v>
      </c>
      <c r="Q44" s="33"/>
      <c r="R44" s="33" t="e">
        <f t="shared" si="2"/>
        <v>#REF!</v>
      </c>
      <c r="S44" s="33" t="e">
        <f t="shared" si="3"/>
        <v>#REF!</v>
      </c>
      <c r="T44" s="33" t="e">
        <f t="shared" si="4"/>
        <v>#REF!</v>
      </c>
      <c r="U44" s="33" t="e">
        <f t="shared" si="15"/>
        <v>#REF!</v>
      </c>
      <c r="V44" s="33" t="e">
        <f t="shared" si="15"/>
        <v>#REF!</v>
      </c>
      <c r="W44" s="33" t="e">
        <f t="shared" si="15"/>
        <v>#REF!</v>
      </c>
      <c r="X44" s="33"/>
      <c r="Y44" s="33" t="e">
        <f t="shared" si="18"/>
        <v>#REF!</v>
      </c>
      <c r="Z44" s="33" t="e">
        <f t="shared" si="18"/>
        <v>#REF!</v>
      </c>
      <c r="AA44" s="33" t="e">
        <f t="shared" si="18"/>
        <v>#REF!</v>
      </c>
      <c r="AB44" s="33" t="e">
        <f t="shared" si="18"/>
        <v>#REF!</v>
      </c>
      <c r="AC44" s="33" t="e">
        <f t="shared" si="18"/>
        <v>#REF!</v>
      </c>
      <c r="AD44" s="33" t="e">
        <f t="shared" si="18"/>
        <v>#REF!</v>
      </c>
      <c r="AE44" s="33"/>
      <c r="AF44" s="33" t="e">
        <f t="shared" si="17"/>
        <v>#REF!</v>
      </c>
      <c r="AG44" s="33" t="e">
        <f t="shared" si="17"/>
        <v>#REF!</v>
      </c>
      <c r="AH44" s="27"/>
      <c r="AI44" s="33" t="e">
        <f t="shared" si="8"/>
        <v>#REF!</v>
      </c>
      <c r="AJ44" s="33" t="e">
        <f t="shared" si="9"/>
        <v>#REF!</v>
      </c>
      <c r="AK44" s="33" t="e">
        <f t="shared" si="10"/>
        <v>#REF!</v>
      </c>
      <c r="AL44" s="33" t="e">
        <f t="shared" si="11"/>
        <v>#REF!</v>
      </c>
      <c r="AR44" s="33"/>
      <c r="AS44" s="33"/>
      <c r="AW44" s="12"/>
    </row>
    <row r="45" spans="1:49" s="28" customFormat="1" ht="12.75" x14ac:dyDescent="0.2">
      <c r="A45" s="27">
        <v>33</v>
      </c>
      <c r="B45" s="70" t="e">
        <f>#REF!</f>
        <v>#REF!</v>
      </c>
      <c r="C45" s="70" t="e">
        <f>#REF!</f>
        <v>#REF!</v>
      </c>
      <c r="D45" s="70" t="e">
        <f>#REF!</f>
        <v>#REF!</v>
      </c>
      <c r="E45" s="70" t="e">
        <f>#REF!</f>
        <v>#REF!</v>
      </c>
      <c r="F45" t="e">
        <f>#REF!</f>
        <v>#REF!</v>
      </c>
      <c r="G45" t="e">
        <f>#REF!</f>
        <v>#REF!</v>
      </c>
      <c r="H45" t="e">
        <f>#REF!</f>
        <v>#REF!</v>
      </c>
      <c r="I45" s="33" t="e">
        <f>#REF!</f>
        <v>#REF!</v>
      </c>
      <c r="J45" s="33" t="e">
        <f>#REF!</f>
        <v>#REF!</v>
      </c>
      <c r="K45" s="1" t="e">
        <f t="shared" si="12"/>
        <v>#REF!</v>
      </c>
      <c r="L45" s="33" t="e">
        <f t="shared" ref="L45:L76" si="19">L$247*$M45</f>
        <v>#REF!</v>
      </c>
      <c r="M45" s="51" t="e">
        <f>#REF!</f>
        <v>#REF!</v>
      </c>
      <c r="N45" s="51" t="e">
        <f>#REF!</f>
        <v>#REF!</v>
      </c>
      <c r="O45" s="44" t="e">
        <f t="shared" si="13"/>
        <v>#REF!</v>
      </c>
      <c r="P45" s="33" t="e">
        <f t="shared" ref="P45:P76" si="20">P$247*$M45</f>
        <v>#REF!</v>
      </c>
      <c r="Q45" s="33"/>
      <c r="R45" s="33" t="e">
        <f t="shared" ref="R45:R76" si="21">$R$247*$M45</f>
        <v>#REF!</v>
      </c>
      <c r="S45" s="33" t="e">
        <f t="shared" ref="S45:S76" si="22">$S$247*$M45</f>
        <v>#REF!</v>
      </c>
      <c r="T45" s="33" t="e">
        <f t="shared" ref="T45:T76" si="23">$T$247*$M45</f>
        <v>#REF!</v>
      </c>
      <c r="U45" s="33" t="e">
        <f t="shared" si="15"/>
        <v>#REF!</v>
      </c>
      <c r="V45" s="33" t="e">
        <f t="shared" si="15"/>
        <v>#REF!</v>
      </c>
      <c r="W45" s="33" t="e">
        <f t="shared" si="15"/>
        <v>#REF!</v>
      </c>
      <c r="X45" s="33"/>
      <c r="Y45" s="33" t="e">
        <f t="shared" si="18"/>
        <v>#REF!</v>
      </c>
      <c r="Z45" s="33" t="e">
        <f t="shared" si="18"/>
        <v>#REF!</v>
      </c>
      <c r="AA45" s="33" t="e">
        <f t="shared" si="18"/>
        <v>#REF!</v>
      </c>
      <c r="AB45" s="33" t="e">
        <f t="shared" si="18"/>
        <v>#REF!</v>
      </c>
      <c r="AC45" s="33" t="e">
        <f t="shared" si="18"/>
        <v>#REF!</v>
      </c>
      <c r="AD45" s="33" t="e">
        <f t="shared" si="18"/>
        <v>#REF!</v>
      </c>
      <c r="AE45" s="33"/>
      <c r="AF45" s="33" t="e">
        <f t="shared" si="17"/>
        <v>#REF!</v>
      </c>
      <c r="AG45" s="33" t="e">
        <f t="shared" si="17"/>
        <v>#REF!</v>
      </c>
      <c r="AH45" s="27"/>
      <c r="AI45" s="33" t="e">
        <f t="shared" ref="AI45:AI76" si="24">$AI$247*N45</f>
        <v>#REF!</v>
      </c>
      <c r="AJ45" s="33" t="e">
        <f t="shared" ref="AJ45:AJ76" si="25">O45*$AI$247</f>
        <v>#REF!</v>
      </c>
      <c r="AK45" s="33" t="e">
        <f t="shared" ref="AK45:AK76" si="26">$AK$247*M45</f>
        <v>#REF!</v>
      </c>
      <c r="AL45" s="33" t="e">
        <f t="shared" si="11"/>
        <v>#REF!</v>
      </c>
      <c r="AR45" s="33"/>
      <c r="AS45" s="33"/>
      <c r="AW45" s="12"/>
    </row>
    <row r="46" spans="1:49" s="28" customFormat="1" ht="12.75" x14ac:dyDescent="0.2">
      <c r="A46" s="27">
        <v>34</v>
      </c>
      <c r="B46" s="70" t="e">
        <f>#REF!</f>
        <v>#REF!</v>
      </c>
      <c r="C46" s="70" t="e">
        <f>#REF!</f>
        <v>#REF!</v>
      </c>
      <c r="D46" s="70" t="e">
        <f>#REF!</f>
        <v>#REF!</v>
      </c>
      <c r="E46" s="70" t="e">
        <f>#REF!</f>
        <v>#REF!</v>
      </c>
      <c r="F46" t="e">
        <f>#REF!</f>
        <v>#REF!</v>
      </c>
      <c r="G46" t="e">
        <f>#REF!</f>
        <v>#REF!</v>
      </c>
      <c r="H46" t="e">
        <f>#REF!</f>
        <v>#REF!</v>
      </c>
      <c r="I46" s="33" t="e">
        <f>#REF!</f>
        <v>#REF!</v>
      </c>
      <c r="J46" s="33" t="e">
        <f>#REF!</f>
        <v>#REF!</v>
      </c>
      <c r="K46" s="1" t="e">
        <f t="shared" si="12"/>
        <v>#REF!</v>
      </c>
      <c r="L46" s="33" t="e">
        <f t="shared" si="19"/>
        <v>#REF!</v>
      </c>
      <c r="M46" s="51" t="e">
        <f>#REF!</f>
        <v>#REF!</v>
      </c>
      <c r="N46" s="51" t="e">
        <f>#REF!</f>
        <v>#REF!</v>
      </c>
      <c r="O46" s="44" t="e">
        <f t="shared" si="13"/>
        <v>#REF!</v>
      </c>
      <c r="P46" s="33" t="e">
        <f t="shared" si="20"/>
        <v>#REF!</v>
      </c>
      <c r="Q46" s="33"/>
      <c r="R46" s="33" t="e">
        <f t="shared" si="21"/>
        <v>#REF!</v>
      </c>
      <c r="S46" s="33" t="e">
        <f t="shared" si="22"/>
        <v>#REF!</v>
      </c>
      <c r="T46" s="33" t="e">
        <f t="shared" si="23"/>
        <v>#REF!</v>
      </c>
      <c r="U46" s="33" t="e">
        <f t="shared" si="15"/>
        <v>#REF!</v>
      </c>
      <c r="V46" s="33" t="e">
        <f t="shared" si="15"/>
        <v>#REF!</v>
      </c>
      <c r="W46" s="33" t="e">
        <f t="shared" si="15"/>
        <v>#REF!</v>
      </c>
      <c r="X46" s="33"/>
      <c r="Y46" s="33" t="e">
        <f t="shared" si="18"/>
        <v>#REF!</v>
      </c>
      <c r="Z46" s="33" t="e">
        <f t="shared" si="18"/>
        <v>#REF!</v>
      </c>
      <c r="AA46" s="33" t="e">
        <f t="shared" si="18"/>
        <v>#REF!</v>
      </c>
      <c r="AB46" s="33" t="e">
        <f t="shared" si="18"/>
        <v>#REF!</v>
      </c>
      <c r="AC46" s="33" t="e">
        <f t="shared" si="18"/>
        <v>#REF!</v>
      </c>
      <c r="AD46" s="33" t="e">
        <f t="shared" si="18"/>
        <v>#REF!</v>
      </c>
      <c r="AE46" s="33"/>
      <c r="AF46" s="33" t="e">
        <f t="shared" si="17"/>
        <v>#REF!</v>
      </c>
      <c r="AG46" s="33" t="e">
        <f t="shared" si="17"/>
        <v>#REF!</v>
      </c>
      <c r="AH46" s="27"/>
      <c r="AI46" s="33" t="e">
        <f t="shared" si="24"/>
        <v>#REF!</v>
      </c>
      <c r="AJ46" s="33" t="e">
        <f t="shared" si="25"/>
        <v>#REF!</v>
      </c>
      <c r="AK46" s="33" t="e">
        <f t="shared" si="26"/>
        <v>#REF!</v>
      </c>
      <c r="AL46" s="33" t="e">
        <f t="shared" si="11"/>
        <v>#REF!</v>
      </c>
      <c r="AR46" s="33"/>
      <c r="AS46" s="33"/>
      <c r="AW46" s="12"/>
    </row>
    <row r="47" spans="1:49" s="28" customFormat="1" ht="12.75" x14ac:dyDescent="0.2">
      <c r="A47" s="27">
        <v>35</v>
      </c>
      <c r="B47" s="70" t="e">
        <f>#REF!</f>
        <v>#REF!</v>
      </c>
      <c r="C47" s="70" t="e">
        <f>#REF!</f>
        <v>#REF!</v>
      </c>
      <c r="D47" s="70" t="e">
        <f>#REF!</f>
        <v>#REF!</v>
      </c>
      <c r="E47" s="70" t="e">
        <f>#REF!</f>
        <v>#REF!</v>
      </c>
      <c r="F47" t="e">
        <f>#REF!</f>
        <v>#REF!</v>
      </c>
      <c r="G47" t="e">
        <f>#REF!</f>
        <v>#REF!</v>
      </c>
      <c r="H47" t="e">
        <f>#REF!</f>
        <v>#REF!</v>
      </c>
      <c r="I47" s="33" t="e">
        <f>#REF!</f>
        <v>#REF!</v>
      </c>
      <c r="J47" s="33" t="e">
        <f>#REF!</f>
        <v>#REF!</v>
      </c>
      <c r="K47" s="1" t="e">
        <f t="shared" si="12"/>
        <v>#REF!</v>
      </c>
      <c r="L47" s="33" t="e">
        <f t="shared" si="19"/>
        <v>#REF!</v>
      </c>
      <c r="M47" s="51" t="e">
        <f>#REF!</f>
        <v>#REF!</v>
      </c>
      <c r="N47" s="51" t="e">
        <f>#REF!</f>
        <v>#REF!</v>
      </c>
      <c r="O47" s="44" t="e">
        <f t="shared" si="13"/>
        <v>#REF!</v>
      </c>
      <c r="P47" s="33" t="e">
        <f t="shared" si="20"/>
        <v>#REF!</v>
      </c>
      <c r="Q47" s="33"/>
      <c r="R47" s="33" t="e">
        <f t="shared" si="21"/>
        <v>#REF!</v>
      </c>
      <c r="S47" s="33" t="e">
        <f t="shared" si="22"/>
        <v>#REF!</v>
      </c>
      <c r="T47" s="33" t="e">
        <f t="shared" si="23"/>
        <v>#REF!</v>
      </c>
      <c r="U47" s="33" t="e">
        <f t="shared" si="15"/>
        <v>#REF!</v>
      </c>
      <c r="V47" s="33" t="e">
        <f t="shared" si="15"/>
        <v>#REF!</v>
      </c>
      <c r="W47" s="33" t="e">
        <f t="shared" si="15"/>
        <v>#REF!</v>
      </c>
      <c r="X47" s="33"/>
      <c r="Y47" s="33" t="e">
        <f t="shared" si="18"/>
        <v>#REF!</v>
      </c>
      <c r="Z47" s="33" t="e">
        <f t="shared" si="18"/>
        <v>#REF!</v>
      </c>
      <c r="AA47" s="33" t="e">
        <f t="shared" si="18"/>
        <v>#REF!</v>
      </c>
      <c r="AB47" s="33" t="e">
        <f t="shared" si="18"/>
        <v>#REF!</v>
      </c>
      <c r="AC47" s="33" t="e">
        <f t="shared" si="18"/>
        <v>#REF!</v>
      </c>
      <c r="AD47" s="33" t="e">
        <f t="shared" si="18"/>
        <v>#REF!</v>
      </c>
      <c r="AE47" s="33"/>
      <c r="AF47" s="33" t="e">
        <f t="shared" si="17"/>
        <v>#REF!</v>
      </c>
      <c r="AG47" s="33" t="e">
        <f t="shared" si="17"/>
        <v>#REF!</v>
      </c>
      <c r="AH47" s="27"/>
      <c r="AI47" s="33" t="e">
        <f t="shared" si="24"/>
        <v>#REF!</v>
      </c>
      <c r="AJ47" s="33" t="e">
        <f t="shared" si="25"/>
        <v>#REF!</v>
      </c>
      <c r="AK47" s="33" t="e">
        <f t="shared" si="26"/>
        <v>#REF!</v>
      </c>
      <c r="AL47" s="33" t="e">
        <f t="shared" si="11"/>
        <v>#REF!</v>
      </c>
      <c r="AR47" s="33"/>
      <c r="AS47" s="33"/>
      <c r="AW47" s="12"/>
    </row>
    <row r="48" spans="1:49" s="28" customFormat="1" ht="12.75" x14ac:dyDescent="0.2">
      <c r="A48" s="27">
        <v>36</v>
      </c>
      <c r="B48" s="70" t="e">
        <f>#REF!</f>
        <v>#REF!</v>
      </c>
      <c r="C48" s="70" t="e">
        <f>#REF!</f>
        <v>#REF!</v>
      </c>
      <c r="D48" s="70" t="e">
        <f>#REF!</f>
        <v>#REF!</v>
      </c>
      <c r="E48" s="70" t="e">
        <f>#REF!</f>
        <v>#REF!</v>
      </c>
      <c r="F48" t="e">
        <f>#REF!</f>
        <v>#REF!</v>
      </c>
      <c r="G48" t="e">
        <f>#REF!</f>
        <v>#REF!</v>
      </c>
      <c r="H48" t="e">
        <f>#REF!</f>
        <v>#REF!</v>
      </c>
      <c r="I48" s="33" t="e">
        <f>#REF!</f>
        <v>#REF!</v>
      </c>
      <c r="J48" s="33" t="e">
        <f>#REF!</f>
        <v>#REF!</v>
      </c>
      <c r="K48" s="1" t="e">
        <f t="shared" si="12"/>
        <v>#REF!</v>
      </c>
      <c r="L48" s="33" t="e">
        <f t="shared" si="19"/>
        <v>#REF!</v>
      </c>
      <c r="M48" s="51" t="e">
        <f>#REF!</f>
        <v>#REF!</v>
      </c>
      <c r="N48" s="51" t="e">
        <f>#REF!</f>
        <v>#REF!</v>
      </c>
      <c r="O48" s="44" t="e">
        <f t="shared" si="13"/>
        <v>#REF!</v>
      </c>
      <c r="P48" s="33" t="e">
        <f t="shared" si="20"/>
        <v>#REF!</v>
      </c>
      <c r="Q48" s="33"/>
      <c r="R48" s="33" t="e">
        <f t="shared" si="21"/>
        <v>#REF!</v>
      </c>
      <c r="S48" s="33" t="e">
        <f t="shared" si="22"/>
        <v>#REF!</v>
      </c>
      <c r="T48" s="33" t="e">
        <f t="shared" si="23"/>
        <v>#REF!</v>
      </c>
      <c r="U48" s="33" t="e">
        <f t="shared" si="15"/>
        <v>#REF!</v>
      </c>
      <c r="V48" s="33" t="e">
        <f t="shared" si="15"/>
        <v>#REF!</v>
      </c>
      <c r="W48" s="33" t="e">
        <f t="shared" si="15"/>
        <v>#REF!</v>
      </c>
      <c r="X48" s="33"/>
      <c r="Y48" s="33" t="e">
        <f t="shared" si="18"/>
        <v>#REF!</v>
      </c>
      <c r="Z48" s="33" t="e">
        <f t="shared" si="18"/>
        <v>#REF!</v>
      </c>
      <c r="AA48" s="33" t="e">
        <f t="shared" si="18"/>
        <v>#REF!</v>
      </c>
      <c r="AB48" s="33" t="e">
        <f t="shared" si="18"/>
        <v>#REF!</v>
      </c>
      <c r="AC48" s="33" t="e">
        <f t="shared" si="18"/>
        <v>#REF!</v>
      </c>
      <c r="AD48" s="33" t="e">
        <f t="shared" si="18"/>
        <v>#REF!</v>
      </c>
      <c r="AE48" s="33"/>
      <c r="AF48" s="33" t="e">
        <f t="shared" si="17"/>
        <v>#REF!</v>
      </c>
      <c r="AG48" s="33" t="e">
        <f t="shared" si="17"/>
        <v>#REF!</v>
      </c>
      <c r="AH48" s="27"/>
      <c r="AI48" s="33" t="e">
        <f t="shared" si="24"/>
        <v>#REF!</v>
      </c>
      <c r="AJ48" s="33" t="e">
        <f t="shared" si="25"/>
        <v>#REF!</v>
      </c>
      <c r="AK48" s="33" t="e">
        <f t="shared" si="26"/>
        <v>#REF!</v>
      </c>
      <c r="AL48" s="33" t="e">
        <f t="shared" si="11"/>
        <v>#REF!</v>
      </c>
      <c r="AR48" s="33"/>
      <c r="AS48" s="33"/>
      <c r="AW48" s="12"/>
    </row>
    <row r="49" spans="1:49" s="28" customFormat="1" ht="12.75" x14ac:dyDescent="0.2">
      <c r="A49" s="27">
        <v>37</v>
      </c>
      <c r="B49" s="70" t="e">
        <f>#REF!</f>
        <v>#REF!</v>
      </c>
      <c r="C49" s="70" t="e">
        <f>#REF!</f>
        <v>#REF!</v>
      </c>
      <c r="D49" s="70" t="e">
        <f>#REF!</f>
        <v>#REF!</v>
      </c>
      <c r="E49" s="70" t="e">
        <f>#REF!</f>
        <v>#REF!</v>
      </c>
      <c r="F49" t="e">
        <f>#REF!</f>
        <v>#REF!</v>
      </c>
      <c r="G49" t="e">
        <f>#REF!</f>
        <v>#REF!</v>
      </c>
      <c r="H49" t="e">
        <f>#REF!</f>
        <v>#REF!</v>
      </c>
      <c r="I49" s="33" t="e">
        <f>#REF!</f>
        <v>#REF!</v>
      </c>
      <c r="J49" s="33" t="e">
        <f>#REF!</f>
        <v>#REF!</v>
      </c>
      <c r="K49" s="1" t="e">
        <f t="shared" si="12"/>
        <v>#REF!</v>
      </c>
      <c r="L49" s="33" t="e">
        <f t="shared" si="19"/>
        <v>#REF!</v>
      </c>
      <c r="M49" s="51" t="e">
        <f>#REF!</f>
        <v>#REF!</v>
      </c>
      <c r="N49" s="51" t="e">
        <f>#REF!</f>
        <v>#REF!</v>
      </c>
      <c r="O49" s="44" t="e">
        <f t="shared" si="13"/>
        <v>#REF!</v>
      </c>
      <c r="P49" s="33" t="e">
        <f t="shared" si="20"/>
        <v>#REF!</v>
      </c>
      <c r="Q49" s="33"/>
      <c r="R49" s="33" t="e">
        <f t="shared" si="21"/>
        <v>#REF!</v>
      </c>
      <c r="S49" s="33" t="e">
        <f t="shared" si="22"/>
        <v>#REF!</v>
      </c>
      <c r="T49" s="33" t="e">
        <f t="shared" si="23"/>
        <v>#REF!</v>
      </c>
      <c r="U49" s="33" t="e">
        <f t="shared" si="15"/>
        <v>#REF!</v>
      </c>
      <c r="V49" s="33" t="e">
        <f t="shared" si="15"/>
        <v>#REF!</v>
      </c>
      <c r="W49" s="33" t="e">
        <f t="shared" si="15"/>
        <v>#REF!</v>
      </c>
      <c r="X49" s="33"/>
      <c r="Y49" s="33" t="e">
        <f t="shared" si="18"/>
        <v>#REF!</v>
      </c>
      <c r="Z49" s="33" t="e">
        <f t="shared" si="18"/>
        <v>#REF!</v>
      </c>
      <c r="AA49" s="33" t="e">
        <f t="shared" si="18"/>
        <v>#REF!</v>
      </c>
      <c r="AB49" s="33" t="e">
        <f t="shared" si="18"/>
        <v>#REF!</v>
      </c>
      <c r="AC49" s="33" t="e">
        <f t="shared" si="18"/>
        <v>#REF!</v>
      </c>
      <c r="AD49" s="33" t="e">
        <f t="shared" si="18"/>
        <v>#REF!</v>
      </c>
      <c r="AE49" s="33"/>
      <c r="AF49" s="33" t="e">
        <f t="shared" si="17"/>
        <v>#REF!</v>
      </c>
      <c r="AG49" s="33" t="e">
        <f t="shared" si="17"/>
        <v>#REF!</v>
      </c>
      <c r="AH49" s="27"/>
      <c r="AI49" s="33" t="e">
        <f t="shared" si="24"/>
        <v>#REF!</v>
      </c>
      <c r="AJ49" s="33" t="e">
        <f t="shared" si="25"/>
        <v>#REF!</v>
      </c>
      <c r="AK49" s="33" t="e">
        <f t="shared" si="26"/>
        <v>#REF!</v>
      </c>
      <c r="AL49" s="33" t="e">
        <f t="shared" si="11"/>
        <v>#REF!</v>
      </c>
      <c r="AR49" s="33"/>
      <c r="AS49" s="33"/>
      <c r="AW49" s="12"/>
    </row>
    <row r="50" spans="1:49" s="28" customFormat="1" ht="12.75" x14ac:dyDescent="0.2">
      <c r="A50" s="27">
        <v>38</v>
      </c>
      <c r="B50" s="70" t="e">
        <f>#REF!</f>
        <v>#REF!</v>
      </c>
      <c r="C50" s="70" t="e">
        <f>#REF!</f>
        <v>#REF!</v>
      </c>
      <c r="D50" s="70" t="e">
        <f>#REF!</f>
        <v>#REF!</v>
      </c>
      <c r="E50" s="70" t="e">
        <f>#REF!</f>
        <v>#REF!</v>
      </c>
      <c r="F50" t="e">
        <f>#REF!</f>
        <v>#REF!</v>
      </c>
      <c r="G50" t="e">
        <f>#REF!</f>
        <v>#REF!</v>
      </c>
      <c r="H50" t="e">
        <f>#REF!</f>
        <v>#REF!</v>
      </c>
      <c r="I50" s="33" t="e">
        <f>#REF!</f>
        <v>#REF!</v>
      </c>
      <c r="J50" s="33" t="e">
        <f>#REF!</f>
        <v>#REF!</v>
      </c>
      <c r="K50" s="1" t="e">
        <f t="shared" si="12"/>
        <v>#REF!</v>
      </c>
      <c r="L50" s="33" t="e">
        <f t="shared" si="19"/>
        <v>#REF!</v>
      </c>
      <c r="M50" s="51" t="e">
        <f>#REF!</f>
        <v>#REF!</v>
      </c>
      <c r="N50" s="51" t="e">
        <f>#REF!</f>
        <v>#REF!</v>
      </c>
      <c r="O50" s="44" t="e">
        <f t="shared" si="13"/>
        <v>#REF!</v>
      </c>
      <c r="P50" s="33" t="e">
        <f t="shared" si="20"/>
        <v>#REF!</v>
      </c>
      <c r="Q50" s="33"/>
      <c r="R50" s="33" t="e">
        <f t="shared" si="21"/>
        <v>#REF!</v>
      </c>
      <c r="S50" s="33" t="e">
        <f t="shared" si="22"/>
        <v>#REF!</v>
      </c>
      <c r="T50" s="33" t="e">
        <f t="shared" si="23"/>
        <v>#REF!</v>
      </c>
      <c r="U50" s="33" t="e">
        <f t="shared" si="15"/>
        <v>#REF!</v>
      </c>
      <c r="V50" s="33" t="e">
        <f t="shared" si="15"/>
        <v>#REF!</v>
      </c>
      <c r="W50" s="33" t="e">
        <f t="shared" si="15"/>
        <v>#REF!</v>
      </c>
      <c r="X50" s="33"/>
      <c r="Y50" s="33" t="e">
        <f t="shared" si="18"/>
        <v>#REF!</v>
      </c>
      <c r="Z50" s="33" t="e">
        <f t="shared" si="18"/>
        <v>#REF!</v>
      </c>
      <c r="AA50" s="33" t="e">
        <f t="shared" si="18"/>
        <v>#REF!</v>
      </c>
      <c r="AB50" s="33" t="e">
        <f t="shared" si="18"/>
        <v>#REF!</v>
      </c>
      <c r="AC50" s="33" t="e">
        <f t="shared" si="18"/>
        <v>#REF!</v>
      </c>
      <c r="AD50" s="33" t="e">
        <f t="shared" si="18"/>
        <v>#REF!</v>
      </c>
      <c r="AE50" s="33"/>
      <c r="AF50" s="33" t="e">
        <f t="shared" si="17"/>
        <v>#REF!</v>
      </c>
      <c r="AG50" s="33" t="e">
        <f t="shared" si="17"/>
        <v>#REF!</v>
      </c>
      <c r="AH50" s="27"/>
      <c r="AI50" s="33" t="e">
        <f t="shared" si="24"/>
        <v>#REF!</v>
      </c>
      <c r="AJ50" s="33" t="e">
        <f t="shared" si="25"/>
        <v>#REF!</v>
      </c>
      <c r="AK50" s="33" t="e">
        <f t="shared" si="26"/>
        <v>#REF!</v>
      </c>
      <c r="AL50" s="33" t="e">
        <f t="shared" si="11"/>
        <v>#REF!</v>
      </c>
      <c r="AR50" s="33"/>
      <c r="AS50" s="33"/>
      <c r="AW50" s="12"/>
    </row>
    <row r="51" spans="1:49" s="28" customFormat="1" ht="12.75" x14ac:dyDescent="0.2">
      <c r="A51" s="27">
        <v>39</v>
      </c>
      <c r="B51" s="70" t="e">
        <f>#REF!</f>
        <v>#REF!</v>
      </c>
      <c r="C51" s="70" t="e">
        <f>#REF!</f>
        <v>#REF!</v>
      </c>
      <c r="D51" s="70" t="e">
        <f>#REF!</f>
        <v>#REF!</v>
      </c>
      <c r="E51" s="70" t="e">
        <f>#REF!</f>
        <v>#REF!</v>
      </c>
      <c r="F51" t="e">
        <f>#REF!</f>
        <v>#REF!</v>
      </c>
      <c r="G51" t="e">
        <f>#REF!</f>
        <v>#REF!</v>
      </c>
      <c r="H51" t="e">
        <f>#REF!</f>
        <v>#REF!</v>
      </c>
      <c r="I51" s="33" t="e">
        <f>#REF!</f>
        <v>#REF!</v>
      </c>
      <c r="J51" s="33" t="e">
        <f>#REF!</f>
        <v>#REF!</v>
      </c>
      <c r="K51" s="1" t="e">
        <f t="shared" si="12"/>
        <v>#REF!</v>
      </c>
      <c r="L51" s="33" t="e">
        <f t="shared" si="19"/>
        <v>#REF!</v>
      </c>
      <c r="M51" s="51" t="e">
        <f>#REF!</f>
        <v>#REF!</v>
      </c>
      <c r="N51" s="51" t="e">
        <f>#REF!</f>
        <v>#REF!</v>
      </c>
      <c r="O51" s="44" t="e">
        <f t="shared" si="13"/>
        <v>#REF!</v>
      </c>
      <c r="P51" s="33" t="e">
        <f t="shared" si="20"/>
        <v>#REF!</v>
      </c>
      <c r="Q51" s="33"/>
      <c r="R51" s="33" t="e">
        <f t="shared" si="21"/>
        <v>#REF!</v>
      </c>
      <c r="S51" s="33" t="e">
        <f t="shared" si="22"/>
        <v>#REF!</v>
      </c>
      <c r="T51" s="33" t="e">
        <f t="shared" si="23"/>
        <v>#REF!</v>
      </c>
      <c r="U51" s="33" t="e">
        <f t="shared" si="15"/>
        <v>#REF!</v>
      </c>
      <c r="V51" s="33" t="e">
        <f t="shared" si="15"/>
        <v>#REF!</v>
      </c>
      <c r="W51" s="33" t="e">
        <f t="shared" si="15"/>
        <v>#REF!</v>
      </c>
      <c r="X51" s="33"/>
      <c r="Y51" s="33" t="e">
        <f t="shared" si="18"/>
        <v>#REF!</v>
      </c>
      <c r="Z51" s="33" t="e">
        <f t="shared" si="18"/>
        <v>#REF!</v>
      </c>
      <c r="AA51" s="33" t="e">
        <f t="shared" si="18"/>
        <v>#REF!</v>
      </c>
      <c r="AB51" s="33" t="e">
        <f t="shared" si="18"/>
        <v>#REF!</v>
      </c>
      <c r="AC51" s="33" t="e">
        <f t="shared" si="18"/>
        <v>#REF!</v>
      </c>
      <c r="AD51" s="33" t="e">
        <f t="shared" si="18"/>
        <v>#REF!</v>
      </c>
      <c r="AE51" s="33"/>
      <c r="AF51" s="33" t="e">
        <f t="shared" si="17"/>
        <v>#REF!</v>
      </c>
      <c r="AG51" s="33" t="e">
        <f t="shared" si="17"/>
        <v>#REF!</v>
      </c>
      <c r="AH51" s="27"/>
      <c r="AI51" s="33" t="e">
        <f t="shared" si="24"/>
        <v>#REF!</v>
      </c>
      <c r="AJ51" s="33" t="e">
        <f t="shared" si="25"/>
        <v>#REF!</v>
      </c>
      <c r="AK51" s="33" t="e">
        <f t="shared" si="26"/>
        <v>#REF!</v>
      </c>
      <c r="AL51" s="33" t="e">
        <f t="shared" si="11"/>
        <v>#REF!</v>
      </c>
      <c r="AR51" s="33"/>
      <c r="AS51" s="33"/>
      <c r="AW51" s="12"/>
    </row>
    <row r="52" spans="1:49" s="28" customFormat="1" ht="12.75" x14ac:dyDescent="0.2">
      <c r="A52" s="27">
        <v>40</v>
      </c>
      <c r="B52" s="70" t="e">
        <f>#REF!</f>
        <v>#REF!</v>
      </c>
      <c r="C52" s="70" t="e">
        <f>#REF!</f>
        <v>#REF!</v>
      </c>
      <c r="D52" s="70" t="e">
        <f>#REF!</f>
        <v>#REF!</v>
      </c>
      <c r="E52" s="70" t="e">
        <f>#REF!</f>
        <v>#REF!</v>
      </c>
      <c r="F52" t="e">
        <f>#REF!</f>
        <v>#REF!</v>
      </c>
      <c r="G52" t="e">
        <f>#REF!</f>
        <v>#REF!</v>
      </c>
      <c r="H52" t="e">
        <f>#REF!</f>
        <v>#REF!</v>
      </c>
      <c r="I52" s="33" t="e">
        <f>#REF!</f>
        <v>#REF!</v>
      </c>
      <c r="J52" s="33" t="e">
        <f>#REF!</f>
        <v>#REF!</v>
      </c>
      <c r="K52" s="1" t="e">
        <f t="shared" si="12"/>
        <v>#REF!</v>
      </c>
      <c r="L52" s="33" t="e">
        <f t="shared" si="19"/>
        <v>#REF!</v>
      </c>
      <c r="M52" s="51" t="e">
        <f>#REF!</f>
        <v>#REF!</v>
      </c>
      <c r="N52" s="51" t="e">
        <f>#REF!</f>
        <v>#REF!</v>
      </c>
      <c r="O52" s="44" t="e">
        <f t="shared" si="13"/>
        <v>#REF!</v>
      </c>
      <c r="P52" s="33" t="e">
        <f t="shared" si="20"/>
        <v>#REF!</v>
      </c>
      <c r="Q52" s="33"/>
      <c r="R52" s="33" t="e">
        <f t="shared" si="21"/>
        <v>#REF!</v>
      </c>
      <c r="S52" s="33" t="e">
        <f t="shared" si="22"/>
        <v>#REF!</v>
      </c>
      <c r="T52" s="33" t="e">
        <f t="shared" si="23"/>
        <v>#REF!</v>
      </c>
      <c r="U52" s="33" t="e">
        <f t="shared" si="15"/>
        <v>#REF!</v>
      </c>
      <c r="V52" s="33" t="e">
        <f t="shared" si="15"/>
        <v>#REF!</v>
      </c>
      <c r="W52" s="33" t="e">
        <f t="shared" si="15"/>
        <v>#REF!</v>
      </c>
      <c r="X52" s="33"/>
      <c r="Y52" s="33" t="e">
        <f t="shared" si="18"/>
        <v>#REF!</v>
      </c>
      <c r="Z52" s="33" t="e">
        <f t="shared" si="18"/>
        <v>#REF!</v>
      </c>
      <c r="AA52" s="33" t="e">
        <f t="shared" si="18"/>
        <v>#REF!</v>
      </c>
      <c r="AB52" s="33" t="e">
        <f t="shared" si="18"/>
        <v>#REF!</v>
      </c>
      <c r="AC52" s="33" t="e">
        <f t="shared" si="18"/>
        <v>#REF!</v>
      </c>
      <c r="AD52" s="33" t="e">
        <f t="shared" si="18"/>
        <v>#REF!</v>
      </c>
      <c r="AE52" s="33"/>
      <c r="AF52" s="33" t="e">
        <f t="shared" si="17"/>
        <v>#REF!</v>
      </c>
      <c r="AG52" s="33" t="e">
        <f t="shared" si="17"/>
        <v>#REF!</v>
      </c>
      <c r="AH52" s="27"/>
      <c r="AI52" s="33" t="e">
        <f t="shared" si="24"/>
        <v>#REF!</v>
      </c>
      <c r="AJ52" s="33" t="e">
        <f t="shared" si="25"/>
        <v>#REF!</v>
      </c>
      <c r="AK52" s="33" t="e">
        <f t="shared" si="26"/>
        <v>#REF!</v>
      </c>
      <c r="AL52" s="33" t="e">
        <f t="shared" si="11"/>
        <v>#REF!</v>
      </c>
      <c r="AR52" s="33"/>
      <c r="AS52" s="33"/>
      <c r="AW52" s="12"/>
    </row>
    <row r="53" spans="1:49" s="28" customFormat="1" ht="12.75" x14ac:dyDescent="0.2">
      <c r="A53" s="27">
        <v>41</v>
      </c>
      <c r="B53" s="70" t="e">
        <f>#REF!</f>
        <v>#REF!</v>
      </c>
      <c r="C53" s="70" t="e">
        <f>#REF!</f>
        <v>#REF!</v>
      </c>
      <c r="D53" s="70" t="e">
        <f>#REF!</f>
        <v>#REF!</v>
      </c>
      <c r="E53" s="70" t="e">
        <f>#REF!</f>
        <v>#REF!</v>
      </c>
      <c r="F53" t="e">
        <f>#REF!</f>
        <v>#REF!</v>
      </c>
      <c r="G53" t="e">
        <f>#REF!</f>
        <v>#REF!</v>
      </c>
      <c r="H53" t="e">
        <f>#REF!</f>
        <v>#REF!</v>
      </c>
      <c r="I53" s="33" t="e">
        <f>#REF!</f>
        <v>#REF!</v>
      </c>
      <c r="J53" s="33" t="e">
        <f>#REF!</f>
        <v>#REF!</v>
      </c>
      <c r="K53" s="1" t="e">
        <f t="shared" si="12"/>
        <v>#REF!</v>
      </c>
      <c r="L53" s="33" t="e">
        <f t="shared" si="19"/>
        <v>#REF!</v>
      </c>
      <c r="M53" s="51" t="e">
        <f>#REF!</f>
        <v>#REF!</v>
      </c>
      <c r="N53" s="51" t="e">
        <f>#REF!</f>
        <v>#REF!</v>
      </c>
      <c r="O53" s="44" t="e">
        <f t="shared" si="13"/>
        <v>#REF!</v>
      </c>
      <c r="P53" s="33" t="e">
        <f t="shared" si="20"/>
        <v>#REF!</v>
      </c>
      <c r="Q53" s="33"/>
      <c r="R53" s="33" t="e">
        <f t="shared" si="21"/>
        <v>#REF!</v>
      </c>
      <c r="S53" s="33" t="e">
        <f t="shared" si="22"/>
        <v>#REF!</v>
      </c>
      <c r="T53" s="33" t="e">
        <f t="shared" si="23"/>
        <v>#REF!</v>
      </c>
      <c r="U53" s="33" t="e">
        <f t="shared" ref="U53:W72" si="27">U$247*$M53</f>
        <v>#REF!</v>
      </c>
      <c r="V53" s="33" t="e">
        <f t="shared" si="27"/>
        <v>#REF!</v>
      </c>
      <c r="W53" s="33" t="e">
        <f t="shared" si="27"/>
        <v>#REF!</v>
      </c>
      <c r="X53" s="33"/>
      <c r="Y53" s="33" t="e">
        <f t="shared" ref="Y53:AD62" si="28">Y$247*$M53</f>
        <v>#REF!</v>
      </c>
      <c r="Z53" s="33" t="e">
        <f t="shared" si="28"/>
        <v>#REF!</v>
      </c>
      <c r="AA53" s="33" t="e">
        <f t="shared" si="28"/>
        <v>#REF!</v>
      </c>
      <c r="AB53" s="33" t="e">
        <f t="shared" si="28"/>
        <v>#REF!</v>
      </c>
      <c r="AC53" s="33" t="e">
        <f t="shared" si="28"/>
        <v>#REF!</v>
      </c>
      <c r="AD53" s="33" t="e">
        <f t="shared" si="28"/>
        <v>#REF!</v>
      </c>
      <c r="AE53" s="33"/>
      <c r="AF53" s="33" t="e">
        <f t="shared" ref="AF53:AG72" si="29">AF$247*$M53</f>
        <v>#REF!</v>
      </c>
      <c r="AG53" s="33" t="e">
        <f t="shared" si="29"/>
        <v>#REF!</v>
      </c>
      <c r="AH53" s="27"/>
      <c r="AI53" s="33" t="e">
        <f t="shared" si="24"/>
        <v>#REF!</v>
      </c>
      <c r="AJ53" s="33" t="e">
        <f t="shared" si="25"/>
        <v>#REF!</v>
      </c>
      <c r="AK53" s="33" t="e">
        <f t="shared" si="26"/>
        <v>#REF!</v>
      </c>
      <c r="AL53" s="33" t="e">
        <f t="shared" si="11"/>
        <v>#REF!</v>
      </c>
      <c r="AR53" s="33"/>
      <c r="AS53" s="33"/>
      <c r="AW53" s="12"/>
    </row>
    <row r="54" spans="1:49" s="28" customFormat="1" ht="12.75" x14ac:dyDescent="0.2">
      <c r="A54" s="27">
        <v>42</v>
      </c>
      <c r="B54" s="70" t="e">
        <f>#REF!</f>
        <v>#REF!</v>
      </c>
      <c r="C54" s="70" t="e">
        <f>#REF!</f>
        <v>#REF!</v>
      </c>
      <c r="D54" s="70" t="e">
        <f>#REF!</f>
        <v>#REF!</v>
      </c>
      <c r="E54" s="70" t="e">
        <f>#REF!</f>
        <v>#REF!</v>
      </c>
      <c r="F54" t="e">
        <f>#REF!</f>
        <v>#REF!</v>
      </c>
      <c r="G54" t="e">
        <f>#REF!</f>
        <v>#REF!</v>
      </c>
      <c r="H54" t="e">
        <f>#REF!</f>
        <v>#REF!</v>
      </c>
      <c r="I54" s="33" t="e">
        <f>#REF!</f>
        <v>#REF!</v>
      </c>
      <c r="J54" s="33" t="e">
        <f>#REF!</f>
        <v>#REF!</v>
      </c>
      <c r="K54" s="1" t="e">
        <f t="shared" si="12"/>
        <v>#REF!</v>
      </c>
      <c r="L54" s="33" t="e">
        <f t="shared" si="19"/>
        <v>#REF!</v>
      </c>
      <c r="M54" s="51" t="e">
        <f>#REF!</f>
        <v>#REF!</v>
      </c>
      <c r="N54" s="51" t="e">
        <f>#REF!</f>
        <v>#REF!</v>
      </c>
      <c r="O54" s="44" t="e">
        <f t="shared" si="13"/>
        <v>#REF!</v>
      </c>
      <c r="P54" s="33" t="e">
        <f t="shared" si="20"/>
        <v>#REF!</v>
      </c>
      <c r="Q54" s="33"/>
      <c r="R54" s="33" t="e">
        <f t="shared" si="21"/>
        <v>#REF!</v>
      </c>
      <c r="S54" s="33" t="e">
        <f t="shared" si="22"/>
        <v>#REF!</v>
      </c>
      <c r="T54" s="33" t="e">
        <f t="shared" si="23"/>
        <v>#REF!</v>
      </c>
      <c r="U54" s="33" t="e">
        <f t="shared" si="27"/>
        <v>#REF!</v>
      </c>
      <c r="V54" s="33" t="e">
        <f t="shared" si="27"/>
        <v>#REF!</v>
      </c>
      <c r="W54" s="33" t="e">
        <f t="shared" si="27"/>
        <v>#REF!</v>
      </c>
      <c r="X54" s="33"/>
      <c r="Y54" s="33" t="e">
        <f t="shared" si="28"/>
        <v>#REF!</v>
      </c>
      <c r="Z54" s="33" t="e">
        <f t="shared" si="28"/>
        <v>#REF!</v>
      </c>
      <c r="AA54" s="33" t="e">
        <f t="shared" si="28"/>
        <v>#REF!</v>
      </c>
      <c r="AB54" s="33" t="e">
        <f t="shared" si="28"/>
        <v>#REF!</v>
      </c>
      <c r="AC54" s="33" t="e">
        <f t="shared" si="28"/>
        <v>#REF!</v>
      </c>
      <c r="AD54" s="33" t="e">
        <f t="shared" si="28"/>
        <v>#REF!</v>
      </c>
      <c r="AE54" s="33"/>
      <c r="AF54" s="33" t="e">
        <f t="shared" si="29"/>
        <v>#REF!</v>
      </c>
      <c r="AG54" s="33" t="e">
        <f t="shared" si="29"/>
        <v>#REF!</v>
      </c>
      <c r="AH54" s="27"/>
      <c r="AI54" s="33" t="e">
        <f t="shared" si="24"/>
        <v>#REF!</v>
      </c>
      <c r="AJ54" s="33" t="e">
        <f t="shared" si="25"/>
        <v>#REF!</v>
      </c>
      <c r="AK54" s="33" t="e">
        <f t="shared" si="26"/>
        <v>#REF!</v>
      </c>
      <c r="AL54" s="33" t="e">
        <f t="shared" si="11"/>
        <v>#REF!</v>
      </c>
      <c r="AR54" s="33"/>
      <c r="AS54" s="33"/>
      <c r="AW54" s="12"/>
    </row>
    <row r="55" spans="1:49" s="28" customFormat="1" ht="12.75" x14ac:dyDescent="0.2">
      <c r="A55" s="27">
        <v>43</v>
      </c>
      <c r="B55" s="70" t="e">
        <f>#REF!</f>
        <v>#REF!</v>
      </c>
      <c r="C55" s="70" t="e">
        <f>#REF!</f>
        <v>#REF!</v>
      </c>
      <c r="D55" s="70" t="e">
        <f>#REF!</f>
        <v>#REF!</v>
      </c>
      <c r="E55" s="70" t="e">
        <f>#REF!</f>
        <v>#REF!</v>
      </c>
      <c r="F55" t="e">
        <f>#REF!</f>
        <v>#REF!</v>
      </c>
      <c r="G55" t="e">
        <f>#REF!</f>
        <v>#REF!</v>
      </c>
      <c r="H55" t="e">
        <f>#REF!</f>
        <v>#REF!</v>
      </c>
      <c r="I55" s="33" t="e">
        <f>#REF!</f>
        <v>#REF!</v>
      </c>
      <c r="J55" s="33" t="e">
        <f>#REF!</f>
        <v>#REF!</v>
      </c>
      <c r="K55" s="1" t="e">
        <f t="shared" si="12"/>
        <v>#REF!</v>
      </c>
      <c r="L55" s="33" t="e">
        <f t="shared" si="19"/>
        <v>#REF!</v>
      </c>
      <c r="M55" s="51" t="e">
        <f>#REF!</f>
        <v>#REF!</v>
      </c>
      <c r="N55" s="51" t="e">
        <f>#REF!</f>
        <v>#REF!</v>
      </c>
      <c r="O55" s="44" t="e">
        <f t="shared" si="13"/>
        <v>#REF!</v>
      </c>
      <c r="P55" s="33" t="e">
        <f t="shared" si="20"/>
        <v>#REF!</v>
      </c>
      <c r="Q55" s="33"/>
      <c r="R55" s="33" t="e">
        <f t="shared" si="21"/>
        <v>#REF!</v>
      </c>
      <c r="S55" s="33" t="e">
        <f t="shared" si="22"/>
        <v>#REF!</v>
      </c>
      <c r="T55" s="33" t="e">
        <f t="shared" si="23"/>
        <v>#REF!</v>
      </c>
      <c r="U55" s="33" t="e">
        <f t="shared" si="27"/>
        <v>#REF!</v>
      </c>
      <c r="V55" s="33" t="e">
        <f t="shared" si="27"/>
        <v>#REF!</v>
      </c>
      <c r="W55" s="33" t="e">
        <f t="shared" si="27"/>
        <v>#REF!</v>
      </c>
      <c r="X55" s="33"/>
      <c r="Y55" s="33" t="e">
        <f t="shared" si="28"/>
        <v>#REF!</v>
      </c>
      <c r="Z55" s="33" t="e">
        <f t="shared" si="28"/>
        <v>#REF!</v>
      </c>
      <c r="AA55" s="33" t="e">
        <f t="shared" si="28"/>
        <v>#REF!</v>
      </c>
      <c r="AB55" s="33" t="e">
        <f t="shared" si="28"/>
        <v>#REF!</v>
      </c>
      <c r="AC55" s="33" t="e">
        <f t="shared" si="28"/>
        <v>#REF!</v>
      </c>
      <c r="AD55" s="33" t="e">
        <f t="shared" si="28"/>
        <v>#REF!</v>
      </c>
      <c r="AE55" s="33"/>
      <c r="AF55" s="33" t="e">
        <f t="shared" si="29"/>
        <v>#REF!</v>
      </c>
      <c r="AG55" s="33" t="e">
        <f t="shared" si="29"/>
        <v>#REF!</v>
      </c>
      <c r="AH55" s="27"/>
      <c r="AI55" s="33" t="e">
        <f t="shared" si="24"/>
        <v>#REF!</v>
      </c>
      <c r="AJ55" s="33" t="e">
        <f t="shared" si="25"/>
        <v>#REF!</v>
      </c>
      <c r="AK55" s="33" t="e">
        <f t="shared" si="26"/>
        <v>#REF!</v>
      </c>
      <c r="AL55" s="33" t="e">
        <f t="shared" si="11"/>
        <v>#REF!</v>
      </c>
      <c r="AR55" s="33"/>
      <c r="AS55" s="33"/>
      <c r="AW55" s="12"/>
    </row>
    <row r="56" spans="1:49" s="28" customFormat="1" ht="12.75" x14ac:dyDescent="0.2">
      <c r="A56" s="27">
        <v>44</v>
      </c>
      <c r="B56" s="70" t="e">
        <f>#REF!</f>
        <v>#REF!</v>
      </c>
      <c r="C56" s="70" t="e">
        <f>#REF!</f>
        <v>#REF!</v>
      </c>
      <c r="D56" s="70" t="e">
        <f>#REF!</f>
        <v>#REF!</v>
      </c>
      <c r="E56" s="70" t="e">
        <f>#REF!</f>
        <v>#REF!</v>
      </c>
      <c r="F56" t="e">
        <f>#REF!</f>
        <v>#REF!</v>
      </c>
      <c r="G56" t="e">
        <f>#REF!</f>
        <v>#REF!</v>
      </c>
      <c r="H56" t="e">
        <f>#REF!</f>
        <v>#REF!</v>
      </c>
      <c r="I56" s="33" t="e">
        <f>#REF!</f>
        <v>#REF!</v>
      </c>
      <c r="J56" s="33" t="e">
        <f>#REF!</f>
        <v>#REF!</v>
      </c>
      <c r="K56" s="1" t="e">
        <f t="shared" si="12"/>
        <v>#REF!</v>
      </c>
      <c r="L56" s="33" t="e">
        <f t="shared" si="19"/>
        <v>#REF!</v>
      </c>
      <c r="M56" s="51" t="e">
        <f>#REF!</f>
        <v>#REF!</v>
      </c>
      <c r="N56" s="51" t="e">
        <f>#REF!</f>
        <v>#REF!</v>
      </c>
      <c r="O56" s="44" t="e">
        <f t="shared" si="13"/>
        <v>#REF!</v>
      </c>
      <c r="P56" s="33" t="e">
        <f t="shared" si="20"/>
        <v>#REF!</v>
      </c>
      <c r="Q56" s="33"/>
      <c r="R56" s="33" t="e">
        <f t="shared" si="21"/>
        <v>#REF!</v>
      </c>
      <c r="S56" s="33" t="e">
        <f t="shared" si="22"/>
        <v>#REF!</v>
      </c>
      <c r="T56" s="33" t="e">
        <f t="shared" si="23"/>
        <v>#REF!</v>
      </c>
      <c r="U56" s="33" t="e">
        <f t="shared" si="27"/>
        <v>#REF!</v>
      </c>
      <c r="V56" s="33" t="e">
        <f t="shared" si="27"/>
        <v>#REF!</v>
      </c>
      <c r="W56" s="33" t="e">
        <f t="shared" si="27"/>
        <v>#REF!</v>
      </c>
      <c r="X56" s="33"/>
      <c r="Y56" s="33" t="e">
        <f t="shared" si="28"/>
        <v>#REF!</v>
      </c>
      <c r="Z56" s="33" t="e">
        <f t="shared" si="28"/>
        <v>#REF!</v>
      </c>
      <c r="AA56" s="33" t="e">
        <f t="shared" si="28"/>
        <v>#REF!</v>
      </c>
      <c r="AB56" s="33" t="e">
        <f t="shared" si="28"/>
        <v>#REF!</v>
      </c>
      <c r="AC56" s="33" t="e">
        <f t="shared" si="28"/>
        <v>#REF!</v>
      </c>
      <c r="AD56" s="33" t="e">
        <f t="shared" si="28"/>
        <v>#REF!</v>
      </c>
      <c r="AE56" s="33"/>
      <c r="AF56" s="33" t="e">
        <f t="shared" si="29"/>
        <v>#REF!</v>
      </c>
      <c r="AG56" s="33" t="e">
        <f t="shared" si="29"/>
        <v>#REF!</v>
      </c>
      <c r="AH56" s="27"/>
      <c r="AI56" s="33" t="e">
        <f t="shared" si="24"/>
        <v>#REF!</v>
      </c>
      <c r="AJ56" s="33" t="e">
        <f t="shared" si="25"/>
        <v>#REF!</v>
      </c>
      <c r="AK56" s="33" t="e">
        <f t="shared" si="26"/>
        <v>#REF!</v>
      </c>
      <c r="AL56" s="33" t="e">
        <f t="shared" si="11"/>
        <v>#REF!</v>
      </c>
      <c r="AR56" s="33"/>
      <c r="AS56" s="33"/>
      <c r="AW56" s="12"/>
    </row>
    <row r="57" spans="1:49" s="28" customFormat="1" ht="12.75" x14ac:dyDescent="0.2">
      <c r="A57" s="27">
        <v>45</v>
      </c>
      <c r="B57" s="70" t="e">
        <f>#REF!</f>
        <v>#REF!</v>
      </c>
      <c r="C57" s="70" t="e">
        <f>#REF!</f>
        <v>#REF!</v>
      </c>
      <c r="D57" s="70" t="e">
        <f>#REF!</f>
        <v>#REF!</v>
      </c>
      <c r="E57" s="70" t="e">
        <f>#REF!</f>
        <v>#REF!</v>
      </c>
      <c r="F57" t="e">
        <f>#REF!</f>
        <v>#REF!</v>
      </c>
      <c r="G57" t="e">
        <f>#REF!</f>
        <v>#REF!</v>
      </c>
      <c r="H57" t="e">
        <f>#REF!</f>
        <v>#REF!</v>
      </c>
      <c r="I57" s="33" t="e">
        <f>#REF!</f>
        <v>#REF!</v>
      </c>
      <c r="J57" s="33" t="e">
        <f>#REF!</f>
        <v>#REF!</v>
      </c>
      <c r="K57" s="1" t="e">
        <f t="shared" si="12"/>
        <v>#REF!</v>
      </c>
      <c r="L57" s="33" t="e">
        <f t="shared" si="19"/>
        <v>#REF!</v>
      </c>
      <c r="M57" s="51" t="e">
        <f>#REF!</f>
        <v>#REF!</v>
      </c>
      <c r="N57" s="51" t="e">
        <f>#REF!</f>
        <v>#REF!</v>
      </c>
      <c r="O57" s="44" t="e">
        <f t="shared" si="13"/>
        <v>#REF!</v>
      </c>
      <c r="P57" s="33" t="e">
        <f t="shared" si="20"/>
        <v>#REF!</v>
      </c>
      <c r="Q57" s="33"/>
      <c r="R57" s="33" t="e">
        <f t="shared" si="21"/>
        <v>#REF!</v>
      </c>
      <c r="S57" s="33" t="e">
        <f t="shared" si="22"/>
        <v>#REF!</v>
      </c>
      <c r="T57" s="33" t="e">
        <f t="shared" si="23"/>
        <v>#REF!</v>
      </c>
      <c r="U57" s="33" t="e">
        <f t="shared" si="27"/>
        <v>#REF!</v>
      </c>
      <c r="V57" s="33" t="e">
        <f t="shared" si="27"/>
        <v>#REF!</v>
      </c>
      <c r="W57" s="33" t="e">
        <f t="shared" si="27"/>
        <v>#REF!</v>
      </c>
      <c r="X57" s="33"/>
      <c r="Y57" s="33" t="e">
        <f t="shared" si="28"/>
        <v>#REF!</v>
      </c>
      <c r="Z57" s="33" t="e">
        <f t="shared" si="28"/>
        <v>#REF!</v>
      </c>
      <c r="AA57" s="33" t="e">
        <f t="shared" si="28"/>
        <v>#REF!</v>
      </c>
      <c r="AB57" s="33" t="e">
        <f t="shared" si="28"/>
        <v>#REF!</v>
      </c>
      <c r="AC57" s="33" t="e">
        <f t="shared" si="28"/>
        <v>#REF!</v>
      </c>
      <c r="AD57" s="33" t="e">
        <f t="shared" si="28"/>
        <v>#REF!</v>
      </c>
      <c r="AE57" s="33"/>
      <c r="AF57" s="33" t="e">
        <f t="shared" si="29"/>
        <v>#REF!</v>
      </c>
      <c r="AG57" s="33" t="e">
        <f t="shared" si="29"/>
        <v>#REF!</v>
      </c>
      <c r="AH57" s="27"/>
      <c r="AI57" s="33" t="e">
        <f t="shared" si="24"/>
        <v>#REF!</v>
      </c>
      <c r="AJ57" s="33" t="e">
        <f t="shared" si="25"/>
        <v>#REF!</v>
      </c>
      <c r="AK57" s="33" t="e">
        <f t="shared" si="26"/>
        <v>#REF!</v>
      </c>
      <c r="AL57" s="33" t="e">
        <f t="shared" si="11"/>
        <v>#REF!</v>
      </c>
      <c r="AR57" s="33"/>
      <c r="AS57" s="33"/>
      <c r="AW57" s="12"/>
    </row>
    <row r="58" spans="1:49" s="28" customFormat="1" ht="12.75" x14ac:dyDescent="0.2">
      <c r="A58" s="27">
        <v>46</v>
      </c>
      <c r="B58" s="70" t="e">
        <f>#REF!</f>
        <v>#REF!</v>
      </c>
      <c r="C58" s="70" t="e">
        <f>#REF!</f>
        <v>#REF!</v>
      </c>
      <c r="D58" s="70" t="e">
        <f>#REF!</f>
        <v>#REF!</v>
      </c>
      <c r="E58" s="70" t="e">
        <f>#REF!</f>
        <v>#REF!</v>
      </c>
      <c r="F58" t="e">
        <f>#REF!</f>
        <v>#REF!</v>
      </c>
      <c r="G58" t="e">
        <f>#REF!</f>
        <v>#REF!</v>
      </c>
      <c r="H58" t="e">
        <f>#REF!</f>
        <v>#REF!</v>
      </c>
      <c r="I58" s="33" t="e">
        <f>#REF!</f>
        <v>#REF!</v>
      </c>
      <c r="J58" s="33" t="e">
        <f>#REF!</f>
        <v>#REF!</v>
      </c>
      <c r="K58" s="1" t="e">
        <f t="shared" si="12"/>
        <v>#REF!</v>
      </c>
      <c r="L58" s="33" t="e">
        <f t="shared" si="19"/>
        <v>#REF!</v>
      </c>
      <c r="M58" s="51" t="e">
        <f>#REF!</f>
        <v>#REF!</v>
      </c>
      <c r="N58" s="51" t="e">
        <f>#REF!</f>
        <v>#REF!</v>
      </c>
      <c r="O58" s="44" t="e">
        <f t="shared" si="13"/>
        <v>#REF!</v>
      </c>
      <c r="P58" s="33" t="e">
        <f t="shared" si="20"/>
        <v>#REF!</v>
      </c>
      <c r="Q58" s="33"/>
      <c r="R58" s="33" t="e">
        <f t="shared" si="21"/>
        <v>#REF!</v>
      </c>
      <c r="S58" s="33" t="e">
        <f t="shared" si="22"/>
        <v>#REF!</v>
      </c>
      <c r="T58" s="33" t="e">
        <f t="shared" si="23"/>
        <v>#REF!</v>
      </c>
      <c r="U58" s="33" t="e">
        <f t="shared" si="27"/>
        <v>#REF!</v>
      </c>
      <c r="V58" s="33" t="e">
        <f t="shared" si="27"/>
        <v>#REF!</v>
      </c>
      <c r="W58" s="33" t="e">
        <f t="shared" si="27"/>
        <v>#REF!</v>
      </c>
      <c r="X58" s="33"/>
      <c r="Y58" s="33" t="e">
        <f t="shared" si="28"/>
        <v>#REF!</v>
      </c>
      <c r="Z58" s="33" t="e">
        <f t="shared" si="28"/>
        <v>#REF!</v>
      </c>
      <c r="AA58" s="33" t="e">
        <f t="shared" si="28"/>
        <v>#REF!</v>
      </c>
      <c r="AB58" s="33" t="e">
        <f t="shared" si="28"/>
        <v>#REF!</v>
      </c>
      <c r="AC58" s="33" t="e">
        <f t="shared" si="28"/>
        <v>#REF!</v>
      </c>
      <c r="AD58" s="33" t="e">
        <f t="shared" si="28"/>
        <v>#REF!</v>
      </c>
      <c r="AE58" s="33"/>
      <c r="AF58" s="33" t="e">
        <f t="shared" si="29"/>
        <v>#REF!</v>
      </c>
      <c r="AG58" s="33" t="e">
        <f t="shared" si="29"/>
        <v>#REF!</v>
      </c>
      <c r="AH58" s="27"/>
      <c r="AI58" s="33" t="e">
        <f t="shared" si="24"/>
        <v>#REF!</v>
      </c>
      <c r="AJ58" s="33" t="e">
        <f t="shared" si="25"/>
        <v>#REF!</v>
      </c>
      <c r="AK58" s="33" t="e">
        <f t="shared" si="26"/>
        <v>#REF!</v>
      </c>
      <c r="AL58" s="33" t="e">
        <f t="shared" si="11"/>
        <v>#REF!</v>
      </c>
      <c r="AR58" s="33"/>
      <c r="AS58" s="33"/>
      <c r="AW58" s="12"/>
    </row>
    <row r="59" spans="1:49" s="28" customFormat="1" ht="12.75" x14ac:dyDescent="0.2">
      <c r="A59" s="27">
        <v>47</v>
      </c>
      <c r="B59" s="70" t="e">
        <f>#REF!</f>
        <v>#REF!</v>
      </c>
      <c r="C59" s="70" t="e">
        <f>#REF!</f>
        <v>#REF!</v>
      </c>
      <c r="D59" s="70" t="e">
        <f>#REF!</f>
        <v>#REF!</v>
      </c>
      <c r="E59" s="70" t="e">
        <f>#REF!</f>
        <v>#REF!</v>
      </c>
      <c r="F59" t="e">
        <f>#REF!</f>
        <v>#REF!</v>
      </c>
      <c r="G59" t="e">
        <f>#REF!</f>
        <v>#REF!</v>
      </c>
      <c r="H59" t="e">
        <f>#REF!</f>
        <v>#REF!</v>
      </c>
      <c r="I59" s="33" t="e">
        <f>#REF!</f>
        <v>#REF!</v>
      </c>
      <c r="J59" s="33" t="e">
        <f>#REF!</f>
        <v>#REF!</v>
      </c>
      <c r="K59" s="1" t="e">
        <f t="shared" si="12"/>
        <v>#REF!</v>
      </c>
      <c r="L59" s="33" t="e">
        <f t="shared" si="19"/>
        <v>#REF!</v>
      </c>
      <c r="M59" s="51" t="e">
        <f>#REF!</f>
        <v>#REF!</v>
      </c>
      <c r="N59" s="51" t="e">
        <f>#REF!</f>
        <v>#REF!</v>
      </c>
      <c r="O59" s="44" t="e">
        <f t="shared" si="13"/>
        <v>#REF!</v>
      </c>
      <c r="P59" s="33" t="e">
        <f t="shared" si="20"/>
        <v>#REF!</v>
      </c>
      <c r="Q59" s="33"/>
      <c r="R59" s="33" t="e">
        <f t="shared" si="21"/>
        <v>#REF!</v>
      </c>
      <c r="S59" s="33" t="e">
        <f t="shared" si="22"/>
        <v>#REF!</v>
      </c>
      <c r="T59" s="33" t="e">
        <f t="shared" si="23"/>
        <v>#REF!</v>
      </c>
      <c r="U59" s="33" t="e">
        <f t="shared" si="27"/>
        <v>#REF!</v>
      </c>
      <c r="V59" s="33" t="e">
        <f t="shared" si="27"/>
        <v>#REF!</v>
      </c>
      <c r="W59" s="33" t="e">
        <f t="shared" si="27"/>
        <v>#REF!</v>
      </c>
      <c r="X59" s="33"/>
      <c r="Y59" s="33" t="e">
        <f t="shared" si="28"/>
        <v>#REF!</v>
      </c>
      <c r="Z59" s="33" t="e">
        <f t="shared" si="28"/>
        <v>#REF!</v>
      </c>
      <c r="AA59" s="33" t="e">
        <f t="shared" si="28"/>
        <v>#REF!</v>
      </c>
      <c r="AB59" s="33" t="e">
        <f t="shared" si="28"/>
        <v>#REF!</v>
      </c>
      <c r="AC59" s="33" t="e">
        <f t="shared" si="28"/>
        <v>#REF!</v>
      </c>
      <c r="AD59" s="33" t="e">
        <f t="shared" si="28"/>
        <v>#REF!</v>
      </c>
      <c r="AE59" s="33"/>
      <c r="AF59" s="33" t="e">
        <f t="shared" si="29"/>
        <v>#REF!</v>
      </c>
      <c r="AG59" s="33" t="e">
        <f t="shared" si="29"/>
        <v>#REF!</v>
      </c>
      <c r="AH59" s="27"/>
      <c r="AI59" s="33" t="e">
        <f t="shared" si="24"/>
        <v>#REF!</v>
      </c>
      <c r="AJ59" s="33" t="e">
        <f t="shared" si="25"/>
        <v>#REF!</v>
      </c>
      <c r="AK59" s="33" t="e">
        <f t="shared" si="26"/>
        <v>#REF!</v>
      </c>
      <c r="AL59" s="33" t="e">
        <f t="shared" si="11"/>
        <v>#REF!</v>
      </c>
      <c r="AR59" s="33"/>
      <c r="AS59" s="33"/>
      <c r="AW59" s="12"/>
    </row>
    <row r="60" spans="1:49" s="28" customFormat="1" ht="12.75" x14ac:dyDescent="0.2">
      <c r="A60" s="27">
        <v>48</v>
      </c>
      <c r="B60" s="70" t="e">
        <f>#REF!</f>
        <v>#REF!</v>
      </c>
      <c r="C60" s="70" t="e">
        <f>#REF!</f>
        <v>#REF!</v>
      </c>
      <c r="D60" s="70" t="e">
        <f>#REF!</f>
        <v>#REF!</v>
      </c>
      <c r="E60" s="70" t="e">
        <f>#REF!</f>
        <v>#REF!</v>
      </c>
      <c r="F60" t="e">
        <f>#REF!</f>
        <v>#REF!</v>
      </c>
      <c r="G60" t="e">
        <f>#REF!</f>
        <v>#REF!</v>
      </c>
      <c r="H60" t="e">
        <f>#REF!</f>
        <v>#REF!</v>
      </c>
      <c r="I60" s="33" t="e">
        <f>#REF!</f>
        <v>#REF!</v>
      </c>
      <c r="J60" s="33" t="e">
        <f>#REF!</f>
        <v>#REF!</v>
      </c>
      <c r="K60" s="1" t="e">
        <f t="shared" si="12"/>
        <v>#REF!</v>
      </c>
      <c r="L60" s="33" t="e">
        <f t="shared" si="19"/>
        <v>#REF!</v>
      </c>
      <c r="M60" s="51" t="e">
        <f>#REF!</f>
        <v>#REF!</v>
      </c>
      <c r="N60" s="51" t="e">
        <f>#REF!</f>
        <v>#REF!</v>
      </c>
      <c r="O60" s="44" t="e">
        <f t="shared" si="13"/>
        <v>#REF!</v>
      </c>
      <c r="P60" s="33" t="e">
        <f t="shared" si="20"/>
        <v>#REF!</v>
      </c>
      <c r="Q60" s="33"/>
      <c r="R60" s="33" t="e">
        <f t="shared" si="21"/>
        <v>#REF!</v>
      </c>
      <c r="S60" s="33" t="e">
        <f t="shared" si="22"/>
        <v>#REF!</v>
      </c>
      <c r="T60" s="33" t="e">
        <f t="shared" si="23"/>
        <v>#REF!</v>
      </c>
      <c r="U60" s="33" t="e">
        <f t="shared" si="27"/>
        <v>#REF!</v>
      </c>
      <c r="V60" s="33" t="e">
        <f t="shared" si="27"/>
        <v>#REF!</v>
      </c>
      <c r="W60" s="33" t="e">
        <f t="shared" si="27"/>
        <v>#REF!</v>
      </c>
      <c r="X60" s="33"/>
      <c r="Y60" s="33" t="e">
        <f t="shared" si="28"/>
        <v>#REF!</v>
      </c>
      <c r="Z60" s="33" t="e">
        <f t="shared" si="28"/>
        <v>#REF!</v>
      </c>
      <c r="AA60" s="33" t="e">
        <f t="shared" si="28"/>
        <v>#REF!</v>
      </c>
      <c r="AB60" s="33" t="e">
        <f t="shared" si="28"/>
        <v>#REF!</v>
      </c>
      <c r="AC60" s="33" t="e">
        <f t="shared" si="28"/>
        <v>#REF!</v>
      </c>
      <c r="AD60" s="33" t="e">
        <f t="shared" si="28"/>
        <v>#REF!</v>
      </c>
      <c r="AE60" s="33"/>
      <c r="AF60" s="33" t="e">
        <f t="shared" si="29"/>
        <v>#REF!</v>
      </c>
      <c r="AG60" s="33" t="e">
        <f t="shared" si="29"/>
        <v>#REF!</v>
      </c>
      <c r="AH60" s="27"/>
      <c r="AI60" s="33" t="e">
        <f t="shared" si="24"/>
        <v>#REF!</v>
      </c>
      <c r="AJ60" s="33" t="e">
        <f t="shared" si="25"/>
        <v>#REF!</v>
      </c>
      <c r="AK60" s="33" t="e">
        <f t="shared" si="26"/>
        <v>#REF!</v>
      </c>
      <c r="AL60" s="33" t="e">
        <f t="shared" si="11"/>
        <v>#REF!</v>
      </c>
      <c r="AR60" s="33"/>
      <c r="AS60" s="33"/>
      <c r="AW60" s="12"/>
    </row>
    <row r="61" spans="1:49" s="28" customFormat="1" ht="12.75" x14ac:dyDescent="0.2">
      <c r="A61" s="27">
        <v>49</v>
      </c>
      <c r="B61" s="70" t="e">
        <f>#REF!</f>
        <v>#REF!</v>
      </c>
      <c r="C61" s="70" t="e">
        <f>#REF!</f>
        <v>#REF!</v>
      </c>
      <c r="D61" s="70" t="e">
        <f>#REF!</f>
        <v>#REF!</v>
      </c>
      <c r="E61" s="70" t="e">
        <f>#REF!</f>
        <v>#REF!</v>
      </c>
      <c r="F61" t="e">
        <f>#REF!</f>
        <v>#REF!</v>
      </c>
      <c r="G61" t="e">
        <f>#REF!</f>
        <v>#REF!</v>
      </c>
      <c r="H61" t="e">
        <f>#REF!</f>
        <v>#REF!</v>
      </c>
      <c r="I61" s="33" t="e">
        <f>#REF!</f>
        <v>#REF!</v>
      </c>
      <c r="J61" s="33" t="e">
        <f>#REF!</f>
        <v>#REF!</v>
      </c>
      <c r="K61" s="1" t="e">
        <f t="shared" si="12"/>
        <v>#REF!</v>
      </c>
      <c r="L61" s="33" t="e">
        <f t="shared" si="19"/>
        <v>#REF!</v>
      </c>
      <c r="M61" s="51" t="e">
        <f>#REF!</f>
        <v>#REF!</v>
      </c>
      <c r="N61" s="51" t="e">
        <f>#REF!</f>
        <v>#REF!</v>
      </c>
      <c r="O61" s="44" t="e">
        <f t="shared" si="13"/>
        <v>#REF!</v>
      </c>
      <c r="P61" s="33" t="e">
        <f t="shared" si="20"/>
        <v>#REF!</v>
      </c>
      <c r="Q61" s="33"/>
      <c r="R61" s="33" t="e">
        <f t="shared" si="21"/>
        <v>#REF!</v>
      </c>
      <c r="S61" s="33" t="e">
        <f t="shared" si="22"/>
        <v>#REF!</v>
      </c>
      <c r="T61" s="33" t="e">
        <f t="shared" si="23"/>
        <v>#REF!</v>
      </c>
      <c r="U61" s="33" t="e">
        <f t="shared" si="27"/>
        <v>#REF!</v>
      </c>
      <c r="V61" s="33" t="e">
        <f t="shared" si="27"/>
        <v>#REF!</v>
      </c>
      <c r="W61" s="33" t="e">
        <f t="shared" si="27"/>
        <v>#REF!</v>
      </c>
      <c r="X61" s="33"/>
      <c r="Y61" s="33" t="e">
        <f t="shared" si="28"/>
        <v>#REF!</v>
      </c>
      <c r="Z61" s="33" t="e">
        <f t="shared" si="28"/>
        <v>#REF!</v>
      </c>
      <c r="AA61" s="33" t="e">
        <f t="shared" si="28"/>
        <v>#REF!</v>
      </c>
      <c r="AB61" s="33" t="e">
        <f t="shared" si="28"/>
        <v>#REF!</v>
      </c>
      <c r="AC61" s="33" t="e">
        <f t="shared" si="28"/>
        <v>#REF!</v>
      </c>
      <c r="AD61" s="33" t="e">
        <f t="shared" si="28"/>
        <v>#REF!</v>
      </c>
      <c r="AE61" s="33"/>
      <c r="AF61" s="33" t="e">
        <f t="shared" si="29"/>
        <v>#REF!</v>
      </c>
      <c r="AG61" s="33" t="e">
        <f t="shared" si="29"/>
        <v>#REF!</v>
      </c>
      <c r="AH61" s="27"/>
      <c r="AI61" s="33" t="e">
        <f t="shared" si="24"/>
        <v>#REF!</v>
      </c>
      <c r="AJ61" s="33" t="e">
        <f t="shared" si="25"/>
        <v>#REF!</v>
      </c>
      <c r="AK61" s="33" t="e">
        <f t="shared" si="26"/>
        <v>#REF!</v>
      </c>
      <c r="AL61" s="33" t="e">
        <f t="shared" si="11"/>
        <v>#REF!</v>
      </c>
      <c r="AR61" s="33"/>
      <c r="AS61" s="33"/>
      <c r="AW61" s="12"/>
    </row>
    <row r="62" spans="1:49" s="28" customFormat="1" ht="12.75" x14ac:dyDescent="0.2">
      <c r="A62" s="27">
        <v>50</v>
      </c>
      <c r="B62" s="70" t="e">
        <f>#REF!</f>
        <v>#REF!</v>
      </c>
      <c r="C62" s="70" t="e">
        <f>#REF!</f>
        <v>#REF!</v>
      </c>
      <c r="D62" s="70" t="e">
        <f>#REF!</f>
        <v>#REF!</v>
      </c>
      <c r="E62" s="70" t="e">
        <f>#REF!</f>
        <v>#REF!</v>
      </c>
      <c r="F62" t="e">
        <f>#REF!</f>
        <v>#REF!</v>
      </c>
      <c r="G62" t="e">
        <f>#REF!</f>
        <v>#REF!</v>
      </c>
      <c r="H62" t="e">
        <f>#REF!</f>
        <v>#REF!</v>
      </c>
      <c r="I62" s="33" t="e">
        <f>#REF!</f>
        <v>#REF!</v>
      </c>
      <c r="J62" s="33" t="e">
        <f>#REF!</f>
        <v>#REF!</v>
      </c>
      <c r="K62" s="1" t="e">
        <f t="shared" si="12"/>
        <v>#REF!</v>
      </c>
      <c r="L62" s="33" t="e">
        <f t="shared" si="19"/>
        <v>#REF!</v>
      </c>
      <c r="M62" s="51" t="e">
        <f>#REF!</f>
        <v>#REF!</v>
      </c>
      <c r="N62" s="51" t="e">
        <f>#REF!</f>
        <v>#REF!</v>
      </c>
      <c r="O62" s="44" t="e">
        <f t="shared" si="13"/>
        <v>#REF!</v>
      </c>
      <c r="P62" s="33" t="e">
        <f t="shared" si="20"/>
        <v>#REF!</v>
      </c>
      <c r="Q62" s="33"/>
      <c r="R62" s="33" t="e">
        <f t="shared" si="21"/>
        <v>#REF!</v>
      </c>
      <c r="S62" s="33" t="e">
        <f t="shared" si="22"/>
        <v>#REF!</v>
      </c>
      <c r="T62" s="33" t="e">
        <f t="shared" si="23"/>
        <v>#REF!</v>
      </c>
      <c r="U62" s="33" t="e">
        <f t="shared" si="27"/>
        <v>#REF!</v>
      </c>
      <c r="V62" s="33" t="e">
        <f t="shared" si="27"/>
        <v>#REF!</v>
      </c>
      <c r="W62" s="33" t="e">
        <f t="shared" si="27"/>
        <v>#REF!</v>
      </c>
      <c r="X62" s="33"/>
      <c r="Y62" s="33" t="e">
        <f t="shared" si="28"/>
        <v>#REF!</v>
      </c>
      <c r="Z62" s="33" t="e">
        <f t="shared" si="28"/>
        <v>#REF!</v>
      </c>
      <c r="AA62" s="33" t="e">
        <f t="shared" si="28"/>
        <v>#REF!</v>
      </c>
      <c r="AB62" s="33" t="e">
        <f t="shared" si="28"/>
        <v>#REF!</v>
      </c>
      <c r="AC62" s="33" t="e">
        <f t="shared" si="28"/>
        <v>#REF!</v>
      </c>
      <c r="AD62" s="33" t="e">
        <f t="shared" si="28"/>
        <v>#REF!</v>
      </c>
      <c r="AE62" s="33"/>
      <c r="AF62" s="33" t="e">
        <f t="shared" si="29"/>
        <v>#REF!</v>
      </c>
      <c r="AG62" s="33" t="e">
        <f t="shared" si="29"/>
        <v>#REF!</v>
      </c>
      <c r="AH62" s="27"/>
      <c r="AI62" s="33" t="e">
        <f t="shared" si="24"/>
        <v>#REF!</v>
      </c>
      <c r="AJ62" s="33" t="e">
        <f t="shared" si="25"/>
        <v>#REF!</v>
      </c>
      <c r="AK62" s="33" t="e">
        <f t="shared" si="26"/>
        <v>#REF!</v>
      </c>
      <c r="AL62" s="33" t="e">
        <f t="shared" si="11"/>
        <v>#REF!</v>
      </c>
      <c r="AR62" s="33"/>
      <c r="AS62" s="33"/>
      <c r="AW62" s="12"/>
    </row>
    <row r="63" spans="1:49" s="28" customFormat="1" ht="12.75" x14ac:dyDescent="0.2">
      <c r="A63" s="27">
        <v>51</v>
      </c>
      <c r="B63" s="70" t="e">
        <f>#REF!</f>
        <v>#REF!</v>
      </c>
      <c r="C63" s="70" t="e">
        <f>#REF!</f>
        <v>#REF!</v>
      </c>
      <c r="D63" s="70" t="e">
        <f>#REF!</f>
        <v>#REF!</v>
      </c>
      <c r="E63" s="70" t="e">
        <f>#REF!</f>
        <v>#REF!</v>
      </c>
      <c r="F63" t="e">
        <f>#REF!</f>
        <v>#REF!</v>
      </c>
      <c r="G63" t="e">
        <f>#REF!</f>
        <v>#REF!</v>
      </c>
      <c r="H63" t="e">
        <f>#REF!</f>
        <v>#REF!</v>
      </c>
      <c r="I63" s="33" t="e">
        <f>#REF!</f>
        <v>#REF!</v>
      </c>
      <c r="J63" s="33" t="e">
        <f>#REF!</f>
        <v>#REF!</v>
      </c>
      <c r="K63" s="1" t="e">
        <f t="shared" si="12"/>
        <v>#REF!</v>
      </c>
      <c r="L63" s="33" t="e">
        <f t="shared" si="19"/>
        <v>#REF!</v>
      </c>
      <c r="M63" s="51" t="e">
        <f>#REF!</f>
        <v>#REF!</v>
      </c>
      <c r="N63" s="51" t="e">
        <f>#REF!</f>
        <v>#REF!</v>
      </c>
      <c r="O63" s="44" t="e">
        <f t="shared" si="13"/>
        <v>#REF!</v>
      </c>
      <c r="P63" s="33" t="e">
        <f t="shared" si="20"/>
        <v>#REF!</v>
      </c>
      <c r="Q63" s="33"/>
      <c r="R63" s="33" t="e">
        <f t="shared" si="21"/>
        <v>#REF!</v>
      </c>
      <c r="S63" s="33" t="e">
        <f t="shared" si="22"/>
        <v>#REF!</v>
      </c>
      <c r="T63" s="33" t="e">
        <f t="shared" si="23"/>
        <v>#REF!</v>
      </c>
      <c r="U63" s="33" t="e">
        <f t="shared" si="27"/>
        <v>#REF!</v>
      </c>
      <c r="V63" s="33" t="e">
        <f t="shared" si="27"/>
        <v>#REF!</v>
      </c>
      <c r="W63" s="33" t="e">
        <f t="shared" si="27"/>
        <v>#REF!</v>
      </c>
      <c r="X63" s="33"/>
      <c r="Y63" s="33" t="e">
        <f t="shared" ref="Y63:AD72" si="30">Y$247*$M63</f>
        <v>#REF!</v>
      </c>
      <c r="Z63" s="33" t="e">
        <f t="shared" si="30"/>
        <v>#REF!</v>
      </c>
      <c r="AA63" s="33" t="e">
        <f t="shared" si="30"/>
        <v>#REF!</v>
      </c>
      <c r="AB63" s="33" t="e">
        <f t="shared" si="30"/>
        <v>#REF!</v>
      </c>
      <c r="AC63" s="33" t="e">
        <f t="shared" si="30"/>
        <v>#REF!</v>
      </c>
      <c r="AD63" s="33" t="e">
        <f t="shared" si="30"/>
        <v>#REF!</v>
      </c>
      <c r="AE63" s="33"/>
      <c r="AF63" s="33" t="e">
        <f t="shared" si="29"/>
        <v>#REF!</v>
      </c>
      <c r="AG63" s="33" t="e">
        <f t="shared" si="29"/>
        <v>#REF!</v>
      </c>
      <c r="AH63" s="27"/>
      <c r="AI63" s="33" t="e">
        <f t="shared" si="24"/>
        <v>#REF!</v>
      </c>
      <c r="AJ63" s="33" t="e">
        <f t="shared" si="25"/>
        <v>#REF!</v>
      </c>
      <c r="AK63" s="33" t="e">
        <f t="shared" si="26"/>
        <v>#REF!</v>
      </c>
      <c r="AL63" s="33" t="e">
        <f t="shared" si="11"/>
        <v>#REF!</v>
      </c>
      <c r="AR63" s="33"/>
      <c r="AS63" s="33"/>
      <c r="AW63" s="12"/>
    </row>
    <row r="64" spans="1:49" s="28" customFormat="1" ht="12.75" x14ac:dyDescent="0.2">
      <c r="A64" s="27">
        <v>52</v>
      </c>
      <c r="B64" s="70" t="e">
        <f>#REF!</f>
        <v>#REF!</v>
      </c>
      <c r="C64" s="70" t="e">
        <f>#REF!</f>
        <v>#REF!</v>
      </c>
      <c r="D64" s="70" t="e">
        <f>#REF!</f>
        <v>#REF!</v>
      </c>
      <c r="E64" s="70" t="e">
        <f>#REF!</f>
        <v>#REF!</v>
      </c>
      <c r="F64" t="e">
        <f>#REF!</f>
        <v>#REF!</v>
      </c>
      <c r="G64" t="e">
        <f>#REF!</f>
        <v>#REF!</v>
      </c>
      <c r="H64" t="e">
        <f>#REF!</f>
        <v>#REF!</v>
      </c>
      <c r="I64" s="33" t="e">
        <f>#REF!</f>
        <v>#REF!</v>
      </c>
      <c r="J64" s="33" t="e">
        <f>#REF!</f>
        <v>#REF!</v>
      </c>
      <c r="K64" s="1" t="e">
        <f t="shared" si="12"/>
        <v>#REF!</v>
      </c>
      <c r="L64" s="33" t="e">
        <f t="shared" si="19"/>
        <v>#REF!</v>
      </c>
      <c r="M64" s="51" t="e">
        <f>#REF!</f>
        <v>#REF!</v>
      </c>
      <c r="N64" s="51" t="e">
        <f>#REF!</f>
        <v>#REF!</v>
      </c>
      <c r="O64" s="44" t="e">
        <f t="shared" si="13"/>
        <v>#REF!</v>
      </c>
      <c r="P64" s="33" t="e">
        <f t="shared" si="20"/>
        <v>#REF!</v>
      </c>
      <c r="Q64" s="33"/>
      <c r="R64" s="33" t="e">
        <f t="shared" si="21"/>
        <v>#REF!</v>
      </c>
      <c r="S64" s="33" t="e">
        <f t="shared" si="22"/>
        <v>#REF!</v>
      </c>
      <c r="T64" s="33" t="e">
        <f t="shared" si="23"/>
        <v>#REF!</v>
      </c>
      <c r="U64" s="33" t="e">
        <f t="shared" si="27"/>
        <v>#REF!</v>
      </c>
      <c r="V64" s="33" t="e">
        <f t="shared" si="27"/>
        <v>#REF!</v>
      </c>
      <c r="W64" s="33" t="e">
        <f t="shared" si="27"/>
        <v>#REF!</v>
      </c>
      <c r="X64" s="33"/>
      <c r="Y64" s="33" t="e">
        <f t="shared" si="30"/>
        <v>#REF!</v>
      </c>
      <c r="Z64" s="33" t="e">
        <f t="shared" si="30"/>
        <v>#REF!</v>
      </c>
      <c r="AA64" s="33" t="e">
        <f t="shared" si="30"/>
        <v>#REF!</v>
      </c>
      <c r="AB64" s="33" t="e">
        <f t="shared" si="30"/>
        <v>#REF!</v>
      </c>
      <c r="AC64" s="33" t="e">
        <f t="shared" si="30"/>
        <v>#REF!</v>
      </c>
      <c r="AD64" s="33" t="e">
        <f t="shared" si="30"/>
        <v>#REF!</v>
      </c>
      <c r="AE64" s="33"/>
      <c r="AF64" s="33" t="e">
        <f t="shared" si="29"/>
        <v>#REF!</v>
      </c>
      <c r="AG64" s="33" t="e">
        <f t="shared" si="29"/>
        <v>#REF!</v>
      </c>
      <c r="AH64" s="27"/>
      <c r="AI64" s="33" t="e">
        <f t="shared" si="24"/>
        <v>#REF!</v>
      </c>
      <c r="AJ64" s="33" t="e">
        <f t="shared" si="25"/>
        <v>#REF!</v>
      </c>
      <c r="AK64" s="33" t="e">
        <f t="shared" si="26"/>
        <v>#REF!</v>
      </c>
      <c r="AL64" s="33" t="e">
        <f t="shared" si="11"/>
        <v>#REF!</v>
      </c>
      <c r="AR64" s="33"/>
      <c r="AS64" s="33"/>
      <c r="AW64" s="12"/>
    </row>
    <row r="65" spans="1:49" s="28" customFormat="1" ht="12.75" x14ac:dyDescent="0.2">
      <c r="A65" s="27">
        <v>53</v>
      </c>
      <c r="B65" s="70" t="e">
        <f>#REF!</f>
        <v>#REF!</v>
      </c>
      <c r="C65" s="70" t="e">
        <f>#REF!</f>
        <v>#REF!</v>
      </c>
      <c r="D65" s="70" t="e">
        <f>#REF!</f>
        <v>#REF!</v>
      </c>
      <c r="E65" s="70" t="e">
        <f>#REF!</f>
        <v>#REF!</v>
      </c>
      <c r="F65" t="e">
        <f>#REF!</f>
        <v>#REF!</v>
      </c>
      <c r="G65" t="e">
        <f>#REF!</f>
        <v>#REF!</v>
      </c>
      <c r="H65" t="e">
        <f>#REF!</f>
        <v>#REF!</v>
      </c>
      <c r="I65" s="33" t="e">
        <f>#REF!</f>
        <v>#REF!</v>
      </c>
      <c r="J65" s="33" t="e">
        <f>#REF!</f>
        <v>#REF!</v>
      </c>
      <c r="K65" s="1" t="e">
        <f t="shared" si="12"/>
        <v>#REF!</v>
      </c>
      <c r="L65" s="33" t="e">
        <f t="shared" si="19"/>
        <v>#REF!</v>
      </c>
      <c r="M65" s="51" t="e">
        <f>#REF!</f>
        <v>#REF!</v>
      </c>
      <c r="N65" s="51" t="e">
        <f>#REF!</f>
        <v>#REF!</v>
      </c>
      <c r="O65" s="44" t="e">
        <f t="shared" si="13"/>
        <v>#REF!</v>
      </c>
      <c r="P65" s="33" t="e">
        <f t="shared" si="20"/>
        <v>#REF!</v>
      </c>
      <c r="Q65" s="33"/>
      <c r="R65" s="33" t="e">
        <f t="shared" si="21"/>
        <v>#REF!</v>
      </c>
      <c r="S65" s="33" t="e">
        <f t="shared" si="22"/>
        <v>#REF!</v>
      </c>
      <c r="T65" s="33" t="e">
        <f t="shared" si="23"/>
        <v>#REF!</v>
      </c>
      <c r="U65" s="33" t="e">
        <f t="shared" si="27"/>
        <v>#REF!</v>
      </c>
      <c r="V65" s="33" t="e">
        <f t="shared" si="27"/>
        <v>#REF!</v>
      </c>
      <c r="W65" s="33" t="e">
        <f t="shared" si="27"/>
        <v>#REF!</v>
      </c>
      <c r="X65" s="33"/>
      <c r="Y65" s="33" t="e">
        <f t="shared" si="30"/>
        <v>#REF!</v>
      </c>
      <c r="Z65" s="33" t="e">
        <f t="shared" si="30"/>
        <v>#REF!</v>
      </c>
      <c r="AA65" s="33" t="e">
        <f t="shared" si="30"/>
        <v>#REF!</v>
      </c>
      <c r="AB65" s="33" t="e">
        <f t="shared" si="30"/>
        <v>#REF!</v>
      </c>
      <c r="AC65" s="33" t="e">
        <f t="shared" si="30"/>
        <v>#REF!</v>
      </c>
      <c r="AD65" s="33" t="e">
        <f t="shared" si="30"/>
        <v>#REF!</v>
      </c>
      <c r="AE65" s="33"/>
      <c r="AF65" s="33" t="e">
        <f t="shared" si="29"/>
        <v>#REF!</v>
      </c>
      <c r="AG65" s="33" t="e">
        <f t="shared" si="29"/>
        <v>#REF!</v>
      </c>
      <c r="AH65" s="27"/>
      <c r="AI65" s="33" t="e">
        <f t="shared" si="24"/>
        <v>#REF!</v>
      </c>
      <c r="AJ65" s="33" t="e">
        <f t="shared" si="25"/>
        <v>#REF!</v>
      </c>
      <c r="AK65" s="33" t="e">
        <f t="shared" si="26"/>
        <v>#REF!</v>
      </c>
      <c r="AL65" s="33" t="e">
        <f t="shared" si="11"/>
        <v>#REF!</v>
      </c>
      <c r="AR65" s="33"/>
      <c r="AS65" s="33"/>
      <c r="AW65" s="12"/>
    </row>
    <row r="66" spans="1:49" s="28" customFormat="1" ht="12.75" x14ac:dyDescent="0.2">
      <c r="A66" s="27">
        <v>54</v>
      </c>
      <c r="B66" s="70" t="e">
        <f>#REF!</f>
        <v>#REF!</v>
      </c>
      <c r="C66" s="70" t="e">
        <f>#REF!</f>
        <v>#REF!</v>
      </c>
      <c r="D66" s="70" t="e">
        <f>#REF!</f>
        <v>#REF!</v>
      </c>
      <c r="E66" s="70" t="e">
        <f>#REF!</f>
        <v>#REF!</v>
      </c>
      <c r="F66" t="e">
        <f>#REF!</f>
        <v>#REF!</v>
      </c>
      <c r="G66" t="e">
        <f>#REF!</f>
        <v>#REF!</v>
      </c>
      <c r="H66" t="e">
        <f>#REF!</f>
        <v>#REF!</v>
      </c>
      <c r="I66" s="33" t="e">
        <f>#REF!</f>
        <v>#REF!</v>
      </c>
      <c r="J66" s="33" t="e">
        <f>#REF!</f>
        <v>#REF!</v>
      </c>
      <c r="K66" s="1" t="e">
        <f t="shared" si="12"/>
        <v>#REF!</v>
      </c>
      <c r="L66" s="33" t="e">
        <f t="shared" si="19"/>
        <v>#REF!</v>
      </c>
      <c r="M66" s="51" t="e">
        <f>#REF!</f>
        <v>#REF!</v>
      </c>
      <c r="N66" s="51" t="e">
        <f>#REF!</f>
        <v>#REF!</v>
      </c>
      <c r="O66" s="44" t="e">
        <f t="shared" si="13"/>
        <v>#REF!</v>
      </c>
      <c r="P66" s="33" t="e">
        <f t="shared" si="20"/>
        <v>#REF!</v>
      </c>
      <c r="Q66" s="33"/>
      <c r="R66" s="33" t="e">
        <f t="shared" si="21"/>
        <v>#REF!</v>
      </c>
      <c r="S66" s="33" t="e">
        <f t="shared" si="22"/>
        <v>#REF!</v>
      </c>
      <c r="T66" s="33" t="e">
        <f t="shared" si="23"/>
        <v>#REF!</v>
      </c>
      <c r="U66" s="33" t="e">
        <f t="shared" si="27"/>
        <v>#REF!</v>
      </c>
      <c r="V66" s="33" t="e">
        <f t="shared" si="27"/>
        <v>#REF!</v>
      </c>
      <c r="W66" s="33" t="e">
        <f t="shared" si="27"/>
        <v>#REF!</v>
      </c>
      <c r="X66" s="33"/>
      <c r="Y66" s="33" t="e">
        <f t="shared" si="30"/>
        <v>#REF!</v>
      </c>
      <c r="Z66" s="33" t="e">
        <f t="shared" si="30"/>
        <v>#REF!</v>
      </c>
      <c r="AA66" s="33" t="e">
        <f t="shared" si="30"/>
        <v>#REF!</v>
      </c>
      <c r="AB66" s="33" t="e">
        <f t="shared" si="30"/>
        <v>#REF!</v>
      </c>
      <c r="AC66" s="33" t="e">
        <f t="shared" si="30"/>
        <v>#REF!</v>
      </c>
      <c r="AD66" s="33" t="e">
        <f t="shared" si="30"/>
        <v>#REF!</v>
      </c>
      <c r="AE66" s="33"/>
      <c r="AF66" s="33" t="e">
        <f t="shared" si="29"/>
        <v>#REF!</v>
      </c>
      <c r="AG66" s="33" t="e">
        <f t="shared" si="29"/>
        <v>#REF!</v>
      </c>
      <c r="AH66" s="27"/>
      <c r="AI66" s="33" t="e">
        <f t="shared" si="24"/>
        <v>#REF!</v>
      </c>
      <c r="AJ66" s="33" t="e">
        <f t="shared" si="25"/>
        <v>#REF!</v>
      </c>
      <c r="AK66" s="33" t="e">
        <f t="shared" si="26"/>
        <v>#REF!</v>
      </c>
      <c r="AL66" s="33" t="e">
        <f t="shared" si="11"/>
        <v>#REF!</v>
      </c>
      <c r="AR66" s="33"/>
      <c r="AS66" s="33"/>
      <c r="AW66" s="12"/>
    </row>
    <row r="67" spans="1:49" s="28" customFormat="1" ht="12.75" x14ac:dyDescent="0.2">
      <c r="A67" s="27">
        <v>55</v>
      </c>
      <c r="B67" s="70" t="e">
        <f>#REF!</f>
        <v>#REF!</v>
      </c>
      <c r="C67" s="70" t="e">
        <f>#REF!</f>
        <v>#REF!</v>
      </c>
      <c r="D67" s="70" t="e">
        <f>#REF!</f>
        <v>#REF!</v>
      </c>
      <c r="E67" s="70" t="e">
        <f>#REF!</f>
        <v>#REF!</v>
      </c>
      <c r="F67" t="e">
        <f>#REF!</f>
        <v>#REF!</v>
      </c>
      <c r="G67" t="e">
        <f>#REF!</f>
        <v>#REF!</v>
      </c>
      <c r="H67" t="e">
        <f>#REF!</f>
        <v>#REF!</v>
      </c>
      <c r="I67" s="33" t="e">
        <f>#REF!</f>
        <v>#REF!</v>
      </c>
      <c r="J67" s="33" t="e">
        <f>#REF!</f>
        <v>#REF!</v>
      </c>
      <c r="K67" s="1" t="e">
        <f t="shared" si="12"/>
        <v>#REF!</v>
      </c>
      <c r="L67" s="33" t="e">
        <f t="shared" si="19"/>
        <v>#REF!</v>
      </c>
      <c r="M67" s="51" t="e">
        <f>#REF!</f>
        <v>#REF!</v>
      </c>
      <c r="N67" s="51" t="e">
        <f>#REF!</f>
        <v>#REF!</v>
      </c>
      <c r="O67" s="44" t="e">
        <f t="shared" si="13"/>
        <v>#REF!</v>
      </c>
      <c r="P67" s="33" t="e">
        <f t="shared" si="20"/>
        <v>#REF!</v>
      </c>
      <c r="Q67" s="33"/>
      <c r="R67" s="33" t="e">
        <f t="shared" si="21"/>
        <v>#REF!</v>
      </c>
      <c r="S67" s="33" t="e">
        <f t="shared" si="22"/>
        <v>#REF!</v>
      </c>
      <c r="T67" s="33" t="e">
        <f t="shared" si="23"/>
        <v>#REF!</v>
      </c>
      <c r="U67" s="33" t="e">
        <f t="shared" si="27"/>
        <v>#REF!</v>
      </c>
      <c r="V67" s="33" t="e">
        <f t="shared" si="27"/>
        <v>#REF!</v>
      </c>
      <c r="W67" s="33" t="e">
        <f t="shared" si="27"/>
        <v>#REF!</v>
      </c>
      <c r="X67" s="33"/>
      <c r="Y67" s="33" t="e">
        <f t="shared" si="30"/>
        <v>#REF!</v>
      </c>
      <c r="Z67" s="33" t="e">
        <f t="shared" si="30"/>
        <v>#REF!</v>
      </c>
      <c r="AA67" s="33" t="e">
        <f t="shared" si="30"/>
        <v>#REF!</v>
      </c>
      <c r="AB67" s="33" t="e">
        <f t="shared" si="30"/>
        <v>#REF!</v>
      </c>
      <c r="AC67" s="33" t="e">
        <f t="shared" si="30"/>
        <v>#REF!</v>
      </c>
      <c r="AD67" s="33" t="e">
        <f t="shared" si="30"/>
        <v>#REF!</v>
      </c>
      <c r="AE67" s="33"/>
      <c r="AF67" s="33" t="e">
        <f t="shared" si="29"/>
        <v>#REF!</v>
      </c>
      <c r="AG67" s="33" t="e">
        <f t="shared" si="29"/>
        <v>#REF!</v>
      </c>
      <c r="AH67" s="27"/>
      <c r="AI67" s="33" t="e">
        <f t="shared" si="24"/>
        <v>#REF!</v>
      </c>
      <c r="AJ67" s="33" t="e">
        <f t="shared" si="25"/>
        <v>#REF!</v>
      </c>
      <c r="AK67" s="33" t="e">
        <f t="shared" si="26"/>
        <v>#REF!</v>
      </c>
      <c r="AL67" s="33" t="e">
        <f t="shared" si="11"/>
        <v>#REF!</v>
      </c>
      <c r="AR67" s="33"/>
      <c r="AS67" s="33"/>
      <c r="AW67" s="12"/>
    </row>
    <row r="68" spans="1:49" s="28" customFormat="1" ht="12.75" x14ac:dyDescent="0.2">
      <c r="A68" s="27">
        <v>56</v>
      </c>
      <c r="B68" s="70" t="e">
        <f>#REF!</f>
        <v>#REF!</v>
      </c>
      <c r="C68" s="70" t="e">
        <f>#REF!</f>
        <v>#REF!</v>
      </c>
      <c r="D68" s="70" t="e">
        <f>#REF!</f>
        <v>#REF!</v>
      </c>
      <c r="E68" s="70" t="e">
        <f>#REF!</f>
        <v>#REF!</v>
      </c>
      <c r="F68" t="e">
        <f>#REF!</f>
        <v>#REF!</v>
      </c>
      <c r="G68" t="e">
        <f>#REF!</f>
        <v>#REF!</v>
      </c>
      <c r="H68" t="e">
        <f>#REF!</f>
        <v>#REF!</v>
      </c>
      <c r="I68" s="33" t="e">
        <f>#REF!</f>
        <v>#REF!</v>
      </c>
      <c r="J68" s="33" t="e">
        <f>#REF!</f>
        <v>#REF!</v>
      </c>
      <c r="K68" s="1" t="e">
        <f t="shared" si="12"/>
        <v>#REF!</v>
      </c>
      <c r="L68" s="33" t="e">
        <f t="shared" si="19"/>
        <v>#REF!</v>
      </c>
      <c r="M68" s="51" t="e">
        <f>#REF!</f>
        <v>#REF!</v>
      </c>
      <c r="N68" s="51" t="e">
        <f>#REF!</f>
        <v>#REF!</v>
      </c>
      <c r="O68" s="44" t="e">
        <f t="shared" si="13"/>
        <v>#REF!</v>
      </c>
      <c r="P68" s="33" t="e">
        <f t="shared" si="20"/>
        <v>#REF!</v>
      </c>
      <c r="Q68" s="33"/>
      <c r="R68" s="33" t="e">
        <f t="shared" si="21"/>
        <v>#REF!</v>
      </c>
      <c r="S68" s="33" t="e">
        <f t="shared" si="22"/>
        <v>#REF!</v>
      </c>
      <c r="T68" s="33" t="e">
        <f t="shared" si="23"/>
        <v>#REF!</v>
      </c>
      <c r="U68" s="33" t="e">
        <f t="shared" si="27"/>
        <v>#REF!</v>
      </c>
      <c r="V68" s="33" t="e">
        <f t="shared" si="27"/>
        <v>#REF!</v>
      </c>
      <c r="W68" s="33" t="e">
        <f t="shared" si="27"/>
        <v>#REF!</v>
      </c>
      <c r="X68" s="33"/>
      <c r="Y68" s="33" t="e">
        <f t="shared" si="30"/>
        <v>#REF!</v>
      </c>
      <c r="Z68" s="33" t="e">
        <f t="shared" si="30"/>
        <v>#REF!</v>
      </c>
      <c r="AA68" s="33" t="e">
        <f t="shared" si="30"/>
        <v>#REF!</v>
      </c>
      <c r="AB68" s="33" t="e">
        <f t="shared" si="30"/>
        <v>#REF!</v>
      </c>
      <c r="AC68" s="33" t="e">
        <f t="shared" si="30"/>
        <v>#REF!</v>
      </c>
      <c r="AD68" s="33" t="e">
        <f t="shared" si="30"/>
        <v>#REF!</v>
      </c>
      <c r="AE68" s="33"/>
      <c r="AF68" s="33" t="e">
        <f t="shared" si="29"/>
        <v>#REF!</v>
      </c>
      <c r="AG68" s="33" t="e">
        <f t="shared" si="29"/>
        <v>#REF!</v>
      </c>
      <c r="AH68" s="27"/>
      <c r="AI68" s="33" t="e">
        <f t="shared" si="24"/>
        <v>#REF!</v>
      </c>
      <c r="AJ68" s="33" t="e">
        <f t="shared" si="25"/>
        <v>#REF!</v>
      </c>
      <c r="AK68" s="33" t="e">
        <f t="shared" si="26"/>
        <v>#REF!</v>
      </c>
      <c r="AL68" s="33" t="e">
        <f t="shared" si="11"/>
        <v>#REF!</v>
      </c>
      <c r="AR68" s="33"/>
      <c r="AS68" s="33"/>
      <c r="AW68" s="12"/>
    </row>
    <row r="69" spans="1:49" s="28" customFormat="1" ht="12.75" x14ac:dyDescent="0.2">
      <c r="A69" s="27">
        <v>57</v>
      </c>
      <c r="B69" s="70" t="e">
        <f>#REF!</f>
        <v>#REF!</v>
      </c>
      <c r="C69" s="70" t="e">
        <f>#REF!</f>
        <v>#REF!</v>
      </c>
      <c r="D69" s="70" t="e">
        <f>#REF!</f>
        <v>#REF!</v>
      </c>
      <c r="E69" s="70" t="e">
        <f>#REF!</f>
        <v>#REF!</v>
      </c>
      <c r="F69" t="e">
        <f>#REF!</f>
        <v>#REF!</v>
      </c>
      <c r="G69" t="e">
        <f>#REF!</f>
        <v>#REF!</v>
      </c>
      <c r="H69" t="e">
        <f>#REF!</f>
        <v>#REF!</v>
      </c>
      <c r="I69" s="33" t="e">
        <f>#REF!</f>
        <v>#REF!</v>
      </c>
      <c r="J69" s="33" t="e">
        <f>#REF!</f>
        <v>#REF!</v>
      </c>
      <c r="K69" s="1" t="e">
        <f t="shared" si="12"/>
        <v>#REF!</v>
      </c>
      <c r="L69" s="33" t="e">
        <f t="shared" si="19"/>
        <v>#REF!</v>
      </c>
      <c r="M69" s="51" t="e">
        <f>#REF!</f>
        <v>#REF!</v>
      </c>
      <c r="N69" s="51" t="e">
        <f>#REF!</f>
        <v>#REF!</v>
      </c>
      <c r="O69" s="44" t="e">
        <f t="shared" si="13"/>
        <v>#REF!</v>
      </c>
      <c r="P69" s="33" t="e">
        <f t="shared" si="20"/>
        <v>#REF!</v>
      </c>
      <c r="Q69" s="33"/>
      <c r="R69" s="33" t="e">
        <f t="shared" si="21"/>
        <v>#REF!</v>
      </c>
      <c r="S69" s="33" t="e">
        <f t="shared" si="22"/>
        <v>#REF!</v>
      </c>
      <c r="T69" s="33" t="e">
        <f t="shared" si="23"/>
        <v>#REF!</v>
      </c>
      <c r="U69" s="33" t="e">
        <f t="shared" si="27"/>
        <v>#REF!</v>
      </c>
      <c r="V69" s="33" t="e">
        <f t="shared" si="27"/>
        <v>#REF!</v>
      </c>
      <c r="W69" s="33" t="e">
        <f t="shared" si="27"/>
        <v>#REF!</v>
      </c>
      <c r="X69" s="33"/>
      <c r="Y69" s="33" t="e">
        <f t="shared" si="30"/>
        <v>#REF!</v>
      </c>
      <c r="Z69" s="33" t="e">
        <f t="shared" si="30"/>
        <v>#REF!</v>
      </c>
      <c r="AA69" s="33" t="e">
        <f t="shared" si="30"/>
        <v>#REF!</v>
      </c>
      <c r="AB69" s="33" t="e">
        <f t="shared" si="30"/>
        <v>#REF!</v>
      </c>
      <c r="AC69" s="33" t="e">
        <f t="shared" si="30"/>
        <v>#REF!</v>
      </c>
      <c r="AD69" s="33" t="e">
        <f t="shared" si="30"/>
        <v>#REF!</v>
      </c>
      <c r="AE69" s="33"/>
      <c r="AF69" s="33" t="e">
        <f t="shared" si="29"/>
        <v>#REF!</v>
      </c>
      <c r="AG69" s="33" t="e">
        <f t="shared" si="29"/>
        <v>#REF!</v>
      </c>
      <c r="AH69" s="27"/>
      <c r="AI69" s="33" t="e">
        <f t="shared" si="24"/>
        <v>#REF!</v>
      </c>
      <c r="AJ69" s="33" t="e">
        <f t="shared" si="25"/>
        <v>#REF!</v>
      </c>
      <c r="AK69" s="33" t="e">
        <f t="shared" si="26"/>
        <v>#REF!</v>
      </c>
      <c r="AL69" s="33" t="e">
        <f t="shared" si="11"/>
        <v>#REF!</v>
      </c>
      <c r="AR69" s="33"/>
      <c r="AS69" s="33"/>
      <c r="AW69" s="12"/>
    </row>
    <row r="70" spans="1:49" s="28" customFormat="1" ht="12.75" x14ac:dyDescent="0.2">
      <c r="A70" s="27">
        <v>58</v>
      </c>
      <c r="B70" s="70" t="e">
        <f>#REF!</f>
        <v>#REF!</v>
      </c>
      <c r="C70" s="70" t="e">
        <f>#REF!</f>
        <v>#REF!</v>
      </c>
      <c r="D70" s="70" t="e">
        <f>#REF!</f>
        <v>#REF!</v>
      </c>
      <c r="E70" s="70" t="e">
        <f>#REF!</f>
        <v>#REF!</v>
      </c>
      <c r="F70" t="e">
        <f>#REF!</f>
        <v>#REF!</v>
      </c>
      <c r="G70" t="e">
        <f>#REF!</f>
        <v>#REF!</v>
      </c>
      <c r="H70" t="e">
        <f>#REF!</f>
        <v>#REF!</v>
      </c>
      <c r="I70" s="33" t="e">
        <f>#REF!</f>
        <v>#REF!</v>
      </c>
      <c r="J70" s="33" t="e">
        <f>#REF!</f>
        <v>#REF!</v>
      </c>
      <c r="K70" s="1" t="e">
        <f t="shared" si="12"/>
        <v>#REF!</v>
      </c>
      <c r="L70" s="33" t="e">
        <f t="shared" si="19"/>
        <v>#REF!</v>
      </c>
      <c r="M70" s="51" t="e">
        <f>#REF!</f>
        <v>#REF!</v>
      </c>
      <c r="N70" s="51" t="e">
        <f>#REF!</f>
        <v>#REF!</v>
      </c>
      <c r="O70" s="44" t="e">
        <f t="shared" si="13"/>
        <v>#REF!</v>
      </c>
      <c r="P70" s="33" t="e">
        <f t="shared" si="20"/>
        <v>#REF!</v>
      </c>
      <c r="Q70" s="33"/>
      <c r="R70" s="33" t="e">
        <f t="shared" si="21"/>
        <v>#REF!</v>
      </c>
      <c r="S70" s="33" t="e">
        <f t="shared" si="22"/>
        <v>#REF!</v>
      </c>
      <c r="T70" s="33" t="e">
        <f t="shared" si="23"/>
        <v>#REF!</v>
      </c>
      <c r="U70" s="33" t="e">
        <f t="shared" si="27"/>
        <v>#REF!</v>
      </c>
      <c r="V70" s="33" t="e">
        <f t="shared" si="27"/>
        <v>#REF!</v>
      </c>
      <c r="W70" s="33" t="e">
        <f t="shared" si="27"/>
        <v>#REF!</v>
      </c>
      <c r="X70" s="33"/>
      <c r="Y70" s="33" t="e">
        <f t="shared" si="30"/>
        <v>#REF!</v>
      </c>
      <c r="Z70" s="33" t="e">
        <f t="shared" si="30"/>
        <v>#REF!</v>
      </c>
      <c r="AA70" s="33" t="e">
        <f t="shared" si="30"/>
        <v>#REF!</v>
      </c>
      <c r="AB70" s="33" t="e">
        <f t="shared" si="30"/>
        <v>#REF!</v>
      </c>
      <c r="AC70" s="33" t="e">
        <f t="shared" si="30"/>
        <v>#REF!</v>
      </c>
      <c r="AD70" s="33" t="e">
        <f t="shared" si="30"/>
        <v>#REF!</v>
      </c>
      <c r="AE70" s="33"/>
      <c r="AF70" s="33" t="e">
        <f t="shared" si="29"/>
        <v>#REF!</v>
      </c>
      <c r="AG70" s="33" t="e">
        <f t="shared" si="29"/>
        <v>#REF!</v>
      </c>
      <c r="AH70" s="27"/>
      <c r="AI70" s="33" t="e">
        <f t="shared" si="24"/>
        <v>#REF!</v>
      </c>
      <c r="AJ70" s="33" t="e">
        <f t="shared" si="25"/>
        <v>#REF!</v>
      </c>
      <c r="AK70" s="33" t="e">
        <f t="shared" si="26"/>
        <v>#REF!</v>
      </c>
      <c r="AL70" s="33" t="e">
        <f t="shared" si="11"/>
        <v>#REF!</v>
      </c>
      <c r="AR70" s="33"/>
      <c r="AS70" s="33"/>
      <c r="AW70" s="12"/>
    </row>
    <row r="71" spans="1:49" s="28" customFormat="1" ht="12.75" x14ac:dyDescent="0.2">
      <c r="A71" s="27">
        <v>59</v>
      </c>
      <c r="B71" s="70" t="e">
        <f>#REF!</f>
        <v>#REF!</v>
      </c>
      <c r="C71" s="70" t="e">
        <f>#REF!</f>
        <v>#REF!</v>
      </c>
      <c r="D71" s="70" t="e">
        <f>#REF!</f>
        <v>#REF!</v>
      </c>
      <c r="E71" s="70" t="e">
        <f>#REF!</f>
        <v>#REF!</v>
      </c>
      <c r="F71" t="e">
        <f>#REF!</f>
        <v>#REF!</v>
      </c>
      <c r="G71" t="e">
        <f>#REF!</f>
        <v>#REF!</v>
      </c>
      <c r="H71" t="e">
        <f>#REF!</f>
        <v>#REF!</v>
      </c>
      <c r="I71" s="33" t="e">
        <f>#REF!</f>
        <v>#REF!</v>
      </c>
      <c r="J71" s="33" t="e">
        <f>#REF!</f>
        <v>#REF!</v>
      </c>
      <c r="K71" s="1" t="e">
        <f t="shared" si="12"/>
        <v>#REF!</v>
      </c>
      <c r="L71" s="33" t="e">
        <f t="shared" si="19"/>
        <v>#REF!</v>
      </c>
      <c r="M71" s="51" t="e">
        <f>#REF!</f>
        <v>#REF!</v>
      </c>
      <c r="N71" s="51" t="e">
        <f>#REF!</f>
        <v>#REF!</v>
      </c>
      <c r="O71" s="44" t="e">
        <f t="shared" si="13"/>
        <v>#REF!</v>
      </c>
      <c r="P71" s="33" t="e">
        <f t="shared" si="20"/>
        <v>#REF!</v>
      </c>
      <c r="Q71" s="33"/>
      <c r="R71" s="33" t="e">
        <f t="shared" si="21"/>
        <v>#REF!</v>
      </c>
      <c r="S71" s="33" t="e">
        <f t="shared" si="22"/>
        <v>#REF!</v>
      </c>
      <c r="T71" s="33" t="e">
        <f t="shared" si="23"/>
        <v>#REF!</v>
      </c>
      <c r="U71" s="33" t="e">
        <f t="shared" si="27"/>
        <v>#REF!</v>
      </c>
      <c r="V71" s="33" t="e">
        <f t="shared" si="27"/>
        <v>#REF!</v>
      </c>
      <c r="W71" s="33" t="e">
        <f t="shared" si="27"/>
        <v>#REF!</v>
      </c>
      <c r="X71" s="33"/>
      <c r="Y71" s="33" t="e">
        <f t="shared" si="30"/>
        <v>#REF!</v>
      </c>
      <c r="Z71" s="33" t="e">
        <f t="shared" si="30"/>
        <v>#REF!</v>
      </c>
      <c r="AA71" s="33" t="e">
        <f t="shared" si="30"/>
        <v>#REF!</v>
      </c>
      <c r="AB71" s="33" t="e">
        <f t="shared" si="30"/>
        <v>#REF!</v>
      </c>
      <c r="AC71" s="33" t="e">
        <f t="shared" si="30"/>
        <v>#REF!</v>
      </c>
      <c r="AD71" s="33" t="e">
        <f t="shared" si="30"/>
        <v>#REF!</v>
      </c>
      <c r="AE71" s="33"/>
      <c r="AF71" s="33" t="e">
        <f t="shared" si="29"/>
        <v>#REF!</v>
      </c>
      <c r="AG71" s="33" t="e">
        <f t="shared" si="29"/>
        <v>#REF!</v>
      </c>
      <c r="AH71" s="27"/>
      <c r="AI71" s="33" t="e">
        <f t="shared" si="24"/>
        <v>#REF!</v>
      </c>
      <c r="AJ71" s="33" t="e">
        <f t="shared" si="25"/>
        <v>#REF!</v>
      </c>
      <c r="AK71" s="33" t="e">
        <f t="shared" si="26"/>
        <v>#REF!</v>
      </c>
      <c r="AL71" s="33" t="e">
        <f t="shared" si="11"/>
        <v>#REF!</v>
      </c>
      <c r="AR71" s="33"/>
      <c r="AS71" s="33"/>
      <c r="AW71" s="12"/>
    </row>
    <row r="72" spans="1:49" s="28" customFormat="1" ht="12.75" x14ac:dyDescent="0.2">
      <c r="A72" s="27">
        <v>60</v>
      </c>
      <c r="B72" s="70" t="e">
        <f>#REF!</f>
        <v>#REF!</v>
      </c>
      <c r="C72" s="70" t="e">
        <f>#REF!</f>
        <v>#REF!</v>
      </c>
      <c r="D72" s="70" t="e">
        <f>#REF!</f>
        <v>#REF!</v>
      </c>
      <c r="E72" s="70" t="e">
        <f>#REF!</f>
        <v>#REF!</v>
      </c>
      <c r="F72" t="e">
        <f>#REF!</f>
        <v>#REF!</v>
      </c>
      <c r="G72" t="e">
        <f>#REF!</f>
        <v>#REF!</v>
      </c>
      <c r="H72" t="e">
        <f>#REF!</f>
        <v>#REF!</v>
      </c>
      <c r="I72" s="33" t="e">
        <f>#REF!</f>
        <v>#REF!</v>
      </c>
      <c r="J72" s="33" t="e">
        <f>#REF!</f>
        <v>#REF!</v>
      </c>
      <c r="K72" s="1" t="e">
        <f t="shared" si="12"/>
        <v>#REF!</v>
      </c>
      <c r="L72" s="33" t="e">
        <f t="shared" si="19"/>
        <v>#REF!</v>
      </c>
      <c r="M72" s="51" t="e">
        <f>#REF!</f>
        <v>#REF!</v>
      </c>
      <c r="N72" s="51" t="e">
        <f>#REF!</f>
        <v>#REF!</v>
      </c>
      <c r="O72" s="44" t="e">
        <f t="shared" si="13"/>
        <v>#REF!</v>
      </c>
      <c r="P72" s="33" t="e">
        <f t="shared" si="20"/>
        <v>#REF!</v>
      </c>
      <c r="Q72" s="33"/>
      <c r="R72" s="33" t="e">
        <f t="shared" si="21"/>
        <v>#REF!</v>
      </c>
      <c r="S72" s="33" t="e">
        <f t="shared" si="22"/>
        <v>#REF!</v>
      </c>
      <c r="T72" s="33" t="e">
        <f t="shared" si="23"/>
        <v>#REF!</v>
      </c>
      <c r="U72" s="33" t="e">
        <f t="shared" si="27"/>
        <v>#REF!</v>
      </c>
      <c r="V72" s="33" t="e">
        <f t="shared" si="27"/>
        <v>#REF!</v>
      </c>
      <c r="W72" s="33" t="e">
        <f t="shared" si="27"/>
        <v>#REF!</v>
      </c>
      <c r="X72" s="33"/>
      <c r="Y72" s="33" t="e">
        <f t="shared" si="30"/>
        <v>#REF!</v>
      </c>
      <c r="Z72" s="33" t="e">
        <f t="shared" si="30"/>
        <v>#REF!</v>
      </c>
      <c r="AA72" s="33" t="e">
        <f t="shared" si="30"/>
        <v>#REF!</v>
      </c>
      <c r="AB72" s="33" t="e">
        <f t="shared" si="30"/>
        <v>#REF!</v>
      </c>
      <c r="AC72" s="33" t="e">
        <f t="shared" si="30"/>
        <v>#REF!</v>
      </c>
      <c r="AD72" s="33" t="e">
        <f t="shared" si="30"/>
        <v>#REF!</v>
      </c>
      <c r="AE72" s="33"/>
      <c r="AF72" s="33" t="e">
        <f t="shared" si="29"/>
        <v>#REF!</v>
      </c>
      <c r="AG72" s="33" t="e">
        <f t="shared" si="29"/>
        <v>#REF!</v>
      </c>
      <c r="AH72" s="27"/>
      <c r="AI72" s="33" t="e">
        <f t="shared" si="24"/>
        <v>#REF!</v>
      </c>
      <c r="AJ72" s="33" t="e">
        <f t="shared" si="25"/>
        <v>#REF!</v>
      </c>
      <c r="AK72" s="33" t="e">
        <f t="shared" si="26"/>
        <v>#REF!</v>
      </c>
      <c r="AL72" s="33" t="e">
        <f t="shared" si="11"/>
        <v>#REF!</v>
      </c>
      <c r="AR72" s="33"/>
      <c r="AS72" s="33"/>
      <c r="AW72" s="12"/>
    </row>
    <row r="73" spans="1:49" s="28" customFormat="1" ht="12.75" x14ac:dyDescent="0.2">
      <c r="A73" s="27">
        <v>61</v>
      </c>
      <c r="B73" s="70" t="e">
        <f>#REF!</f>
        <v>#REF!</v>
      </c>
      <c r="C73" s="70" t="e">
        <f>#REF!</f>
        <v>#REF!</v>
      </c>
      <c r="D73" s="70" t="e">
        <f>#REF!</f>
        <v>#REF!</v>
      </c>
      <c r="E73" s="70" t="e">
        <f>#REF!</f>
        <v>#REF!</v>
      </c>
      <c r="F73" t="e">
        <f>#REF!</f>
        <v>#REF!</v>
      </c>
      <c r="G73" t="e">
        <f>#REF!</f>
        <v>#REF!</v>
      </c>
      <c r="H73" t="e">
        <f>#REF!</f>
        <v>#REF!</v>
      </c>
      <c r="I73" s="33" t="e">
        <f>#REF!</f>
        <v>#REF!</v>
      </c>
      <c r="J73" s="33" t="e">
        <f>#REF!</f>
        <v>#REF!</v>
      </c>
      <c r="K73" s="1" t="e">
        <f t="shared" si="12"/>
        <v>#REF!</v>
      </c>
      <c r="L73" s="33" t="e">
        <f t="shared" si="19"/>
        <v>#REF!</v>
      </c>
      <c r="M73" s="51" t="e">
        <f>#REF!</f>
        <v>#REF!</v>
      </c>
      <c r="N73" s="51" t="e">
        <f>#REF!</f>
        <v>#REF!</v>
      </c>
      <c r="O73" s="44" t="e">
        <f t="shared" si="13"/>
        <v>#REF!</v>
      </c>
      <c r="P73" s="33" t="e">
        <f t="shared" si="20"/>
        <v>#REF!</v>
      </c>
      <c r="Q73" s="33"/>
      <c r="R73" s="33" t="e">
        <f t="shared" si="21"/>
        <v>#REF!</v>
      </c>
      <c r="S73" s="33" t="e">
        <f t="shared" si="22"/>
        <v>#REF!</v>
      </c>
      <c r="T73" s="33" t="e">
        <f t="shared" si="23"/>
        <v>#REF!</v>
      </c>
      <c r="U73" s="33" t="e">
        <f t="shared" ref="U73:W92" si="31">U$247*$M73</f>
        <v>#REF!</v>
      </c>
      <c r="V73" s="33" t="e">
        <f t="shared" si="31"/>
        <v>#REF!</v>
      </c>
      <c r="W73" s="33" t="e">
        <f t="shared" si="31"/>
        <v>#REF!</v>
      </c>
      <c r="X73" s="33"/>
      <c r="Y73" s="33" t="e">
        <f t="shared" ref="Y73:AD82" si="32">Y$247*$M73</f>
        <v>#REF!</v>
      </c>
      <c r="Z73" s="33" t="e">
        <f t="shared" si="32"/>
        <v>#REF!</v>
      </c>
      <c r="AA73" s="33" t="e">
        <f t="shared" si="32"/>
        <v>#REF!</v>
      </c>
      <c r="AB73" s="33" t="e">
        <f t="shared" si="32"/>
        <v>#REF!</v>
      </c>
      <c r="AC73" s="33" t="e">
        <f t="shared" si="32"/>
        <v>#REF!</v>
      </c>
      <c r="AD73" s="33" t="e">
        <f t="shared" si="32"/>
        <v>#REF!</v>
      </c>
      <c r="AE73" s="33"/>
      <c r="AF73" s="33" t="e">
        <f t="shared" ref="AF73:AG92" si="33">AF$247*$M73</f>
        <v>#REF!</v>
      </c>
      <c r="AG73" s="33" t="e">
        <f t="shared" si="33"/>
        <v>#REF!</v>
      </c>
      <c r="AH73" s="27"/>
      <c r="AI73" s="33" t="e">
        <f t="shared" si="24"/>
        <v>#REF!</v>
      </c>
      <c r="AJ73" s="33" t="e">
        <f t="shared" si="25"/>
        <v>#REF!</v>
      </c>
      <c r="AK73" s="33" t="e">
        <f t="shared" si="26"/>
        <v>#REF!</v>
      </c>
      <c r="AL73" s="33" t="e">
        <f t="shared" si="11"/>
        <v>#REF!</v>
      </c>
      <c r="AR73" s="33"/>
      <c r="AS73" s="33"/>
      <c r="AW73" s="12"/>
    </row>
    <row r="74" spans="1:49" s="28" customFormat="1" ht="12.75" x14ac:dyDescent="0.2">
      <c r="A74" s="27">
        <v>62</v>
      </c>
      <c r="B74" s="70" t="e">
        <f>#REF!</f>
        <v>#REF!</v>
      </c>
      <c r="C74" s="70" t="e">
        <f>#REF!</f>
        <v>#REF!</v>
      </c>
      <c r="D74" s="70" t="e">
        <f>#REF!</f>
        <v>#REF!</v>
      </c>
      <c r="E74" s="70" t="e">
        <f>#REF!</f>
        <v>#REF!</v>
      </c>
      <c r="F74" t="e">
        <f>#REF!</f>
        <v>#REF!</v>
      </c>
      <c r="G74" t="e">
        <f>#REF!</f>
        <v>#REF!</v>
      </c>
      <c r="H74" t="e">
        <f>#REF!</f>
        <v>#REF!</v>
      </c>
      <c r="I74" s="33" t="e">
        <f>#REF!</f>
        <v>#REF!</v>
      </c>
      <c r="J74" s="33" t="e">
        <f>#REF!</f>
        <v>#REF!</v>
      </c>
      <c r="K74" s="1" t="e">
        <f t="shared" si="12"/>
        <v>#REF!</v>
      </c>
      <c r="L74" s="33" t="e">
        <f t="shared" si="19"/>
        <v>#REF!</v>
      </c>
      <c r="M74" s="51" t="e">
        <f>#REF!</f>
        <v>#REF!</v>
      </c>
      <c r="N74" s="51" t="e">
        <f>#REF!</f>
        <v>#REF!</v>
      </c>
      <c r="O74" s="44" t="e">
        <f t="shared" si="13"/>
        <v>#REF!</v>
      </c>
      <c r="P74" s="33" t="e">
        <f t="shared" si="20"/>
        <v>#REF!</v>
      </c>
      <c r="Q74" s="33"/>
      <c r="R74" s="33" t="e">
        <f t="shared" si="21"/>
        <v>#REF!</v>
      </c>
      <c r="S74" s="33" t="e">
        <f t="shared" si="22"/>
        <v>#REF!</v>
      </c>
      <c r="T74" s="33" t="e">
        <f t="shared" si="23"/>
        <v>#REF!</v>
      </c>
      <c r="U74" s="33" t="e">
        <f t="shared" si="31"/>
        <v>#REF!</v>
      </c>
      <c r="V74" s="33" t="e">
        <f t="shared" si="31"/>
        <v>#REF!</v>
      </c>
      <c r="W74" s="33" t="e">
        <f t="shared" si="31"/>
        <v>#REF!</v>
      </c>
      <c r="X74" s="33"/>
      <c r="Y74" s="33" t="e">
        <f t="shared" si="32"/>
        <v>#REF!</v>
      </c>
      <c r="Z74" s="33" t="e">
        <f t="shared" si="32"/>
        <v>#REF!</v>
      </c>
      <c r="AA74" s="33" t="e">
        <f t="shared" si="32"/>
        <v>#REF!</v>
      </c>
      <c r="AB74" s="33" t="e">
        <f t="shared" si="32"/>
        <v>#REF!</v>
      </c>
      <c r="AC74" s="33" t="e">
        <f t="shared" si="32"/>
        <v>#REF!</v>
      </c>
      <c r="AD74" s="33" t="e">
        <f t="shared" si="32"/>
        <v>#REF!</v>
      </c>
      <c r="AE74" s="33"/>
      <c r="AF74" s="33" t="e">
        <f t="shared" si="33"/>
        <v>#REF!</v>
      </c>
      <c r="AG74" s="33" t="e">
        <f t="shared" si="33"/>
        <v>#REF!</v>
      </c>
      <c r="AH74" s="27"/>
      <c r="AI74" s="33" t="e">
        <f t="shared" si="24"/>
        <v>#REF!</v>
      </c>
      <c r="AJ74" s="33" t="e">
        <f t="shared" si="25"/>
        <v>#REF!</v>
      </c>
      <c r="AK74" s="33" t="e">
        <f t="shared" si="26"/>
        <v>#REF!</v>
      </c>
      <c r="AL74" s="33" t="e">
        <f t="shared" si="11"/>
        <v>#REF!</v>
      </c>
      <c r="AR74" s="33"/>
      <c r="AS74" s="33"/>
      <c r="AW74" s="12"/>
    </row>
    <row r="75" spans="1:49" s="28" customFormat="1" ht="12.75" x14ac:dyDescent="0.2">
      <c r="A75" s="27">
        <v>63</v>
      </c>
      <c r="B75" s="70" t="e">
        <f>#REF!</f>
        <v>#REF!</v>
      </c>
      <c r="C75" s="70" t="e">
        <f>#REF!</f>
        <v>#REF!</v>
      </c>
      <c r="D75" s="70" t="e">
        <f>#REF!</f>
        <v>#REF!</v>
      </c>
      <c r="E75" s="70" t="e">
        <f>#REF!</f>
        <v>#REF!</v>
      </c>
      <c r="F75" t="e">
        <f>#REF!</f>
        <v>#REF!</v>
      </c>
      <c r="G75" t="e">
        <f>#REF!</f>
        <v>#REF!</v>
      </c>
      <c r="H75" t="e">
        <f>#REF!</f>
        <v>#REF!</v>
      </c>
      <c r="I75" s="33" t="e">
        <f>#REF!</f>
        <v>#REF!</v>
      </c>
      <c r="J75" s="33" t="e">
        <f>#REF!</f>
        <v>#REF!</v>
      </c>
      <c r="K75" s="1" t="e">
        <f t="shared" si="12"/>
        <v>#REF!</v>
      </c>
      <c r="L75" s="33" t="e">
        <f t="shared" si="19"/>
        <v>#REF!</v>
      </c>
      <c r="M75" s="51" t="e">
        <f>#REF!</f>
        <v>#REF!</v>
      </c>
      <c r="N75" s="51" t="e">
        <f>#REF!</f>
        <v>#REF!</v>
      </c>
      <c r="O75" s="44" t="e">
        <f t="shared" si="13"/>
        <v>#REF!</v>
      </c>
      <c r="P75" s="33" t="e">
        <f t="shared" si="20"/>
        <v>#REF!</v>
      </c>
      <c r="Q75" s="33"/>
      <c r="R75" s="33" t="e">
        <f t="shared" si="21"/>
        <v>#REF!</v>
      </c>
      <c r="S75" s="33" t="e">
        <f t="shared" si="22"/>
        <v>#REF!</v>
      </c>
      <c r="T75" s="33" t="e">
        <f t="shared" si="23"/>
        <v>#REF!</v>
      </c>
      <c r="U75" s="33" t="e">
        <f t="shared" si="31"/>
        <v>#REF!</v>
      </c>
      <c r="V75" s="33" t="e">
        <f t="shared" si="31"/>
        <v>#REF!</v>
      </c>
      <c r="W75" s="33" t="e">
        <f t="shared" si="31"/>
        <v>#REF!</v>
      </c>
      <c r="X75" s="33"/>
      <c r="Y75" s="33" t="e">
        <f t="shared" si="32"/>
        <v>#REF!</v>
      </c>
      <c r="Z75" s="33" t="e">
        <f t="shared" si="32"/>
        <v>#REF!</v>
      </c>
      <c r="AA75" s="33" t="e">
        <f t="shared" si="32"/>
        <v>#REF!</v>
      </c>
      <c r="AB75" s="33" t="e">
        <f t="shared" si="32"/>
        <v>#REF!</v>
      </c>
      <c r="AC75" s="33" t="e">
        <f t="shared" si="32"/>
        <v>#REF!</v>
      </c>
      <c r="AD75" s="33" t="e">
        <f t="shared" si="32"/>
        <v>#REF!</v>
      </c>
      <c r="AE75" s="33"/>
      <c r="AF75" s="33" t="e">
        <f t="shared" si="33"/>
        <v>#REF!</v>
      </c>
      <c r="AG75" s="33" t="e">
        <f t="shared" si="33"/>
        <v>#REF!</v>
      </c>
      <c r="AH75" s="27"/>
      <c r="AI75" s="33" t="e">
        <f t="shared" si="24"/>
        <v>#REF!</v>
      </c>
      <c r="AJ75" s="33" t="e">
        <f t="shared" si="25"/>
        <v>#REF!</v>
      </c>
      <c r="AK75" s="33" t="e">
        <f t="shared" si="26"/>
        <v>#REF!</v>
      </c>
      <c r="AL75" s="33" t="e">
        <f t="shared" si="11"/>
        <v>#REF!</v>
      </c>
      <c r="AR75" s="33"/>
      <c r="AS75" s="33"/>
      <c r="AW75" s="12"/>
    </row>
    <row r="76" spans="1:49" s="28" customFormat="1" ht="12.75" x14ac:dyDescent="0.2">
      <c r="A76" s="27">
        <v>64</v>
      </c>
      <c r="B76" s="70" t="e">
        <f>#REF!</f>
        <v>#REF!</v>
      </c>
      <c r="C76" s="70" t="e">
        <f>#REF!</f>
        <v>#REF!</v>
      </c>
      <c r="D76" s="70" t="e">
        <f>#REF!</f>
        <v>#REF!</v>
      </c>
      <c r="E76" s="70" t="e">
        <f>#REF!</f>
        <v>#REF!</v>
      </c>
      <c r="F76" t="e">
        <f>#REF!</f>
        <v>#REF!</v>
      </c>
      <c r="G76" t="e">
        <f>#REF!</f>
        <v>#REF!</v>
      </c>
      <c r="H76" t="e">
        <f>#REF!</f>
        <v>#REF!</v>
      </c>
      <c r="I76" s="33" t="e">
        <f>#REF!</f>
        <v>#REF!</v>
      </c>
      <c r="J76" s="33" t="e">
        <f>#REF!</f>
        <v>#REF!</v>
      </c>
      <c r="K76" s="1" t="e">
        <f t="shared" si="12"/>
        <v>#REF!</v>
      </c>
      <c r="L76" s="33" t="e">
        <f t="shared" si="19"/>
        <v>#REF!</v>
      </c>
      <c r="M76" s="51" t="e">
        <f>#REF!</f>
        <v>#REF!</v>
      </c>
      <c r="N76" s="51" t="e">
        <f>#REF!</f>
        <v>#REF!</v>
      </c>
      <c r="O76" s="44" t="e">
        <f t="shared" si="13"/>
        <v>#REF!</v>
      </c>
      <c r="P76" s="33" t="e">
        <f t="shared" si="20"/>
        <v>#REF!</v>
      </c>
      <c r="Q76" s="33"/>
      <c r="R76" s="33" t="e">
        <f t="shared" si="21"/>
        <v>#REF!</v>
      </c>
      <c r="S76" s="33" t="e">
        <f t="shared" si="22"/>
        <v>#REF!</v>
      </c>
      <c r="T76" s="33" t="e">
        <f t="shared" si="23"/>
        <v>#REF!</v>
      </c>
      <c r="U76" s="33" t="e">
        <f t="shared" si="31"/>
        <v>#REF!</v>
      </c>
      <c r="V76" s="33" t="e">
        <f t="shared" si="31"/>
        <v>#REF!</v>
      </c>
      <c r="W76" s="33" t="e">
        <f t="shared" si="31"/>
        <v>#REF!</v>
      </c>
      <c r="X76" s="33"/>
      <c r="Y76" s="33" t="e">
        <f t="shared" si="32"/>
        <v>#REF!</v>
      </c>
      <c r="Z76" s="33" t="e">
        <f t="shared" si="32"/>
        <v>#REF!</v>
      </c>
      <c r="AA76" s="33" t="e">
        <f t="shared" si="32"/>
        <v>#REF!</v>
      </c>
      <c r="AB76" s="33" t="e">
        <f t="shared" si="32"/>
        <v>#REF!</v>
      </c>
      <c r="AC76" s="33" t="e">
        <f t="shared" si="32"/>
        <v>#REF!</v>
      </c>
      <c r="AD76" s="33" t="e">
        <f t="shared" si="32"/>
        <v>#REF!</v>
      </c>
      <c r="AE76" s="33"/>
      <c r="AF76" s="33" t="e">
        <f t="shared" si="33"/>
        <v>#REF!</v>
      </c>
      <c r="AG76" s="33" t="e">
        <f t="shared" si="33"/>
        <v>#REF!</v>
      </c>
      <c r="AH76" s="27"/>
      <c r="AI76" s="33" t="e">
        <f t="shared" si="24"/>
        <v>#REF!</v>
      </c>
      <c r="AJ76" s="33" t="e">
        <f t="shared" si="25"/>
        <v>#REF!</v>
      </c>
      <c r="AK76" s="33" t="e">
        <f t="shared" si="26"/>
        <v>#REF!</v>
      </c>
      <c r="AL76" s="33" t="e">
        <f t="shared" si="11"/>
        <v>#REF!</v>
      </c>
      <c r="AR76" s="33"/>
      <c r="AS76" s="33"/>
      <c r="AW76" s="12"/>
    </row>
    <row r="77" spans="1:49" s="28" customFormat="1" ht="12.75" x14ac:dyDescent="0.2">
      <c r="A77" s="27">
        <v>65</v>
      </c>
      <c r="B77" s="70" t="e">
        <f>#REF!</f>
        <v>#REF!</v>
      </c>
      <c r="C77" s="70" t="e">
        <f>#REF!</f>
        <v>#REF!</v>
      </c>
      <c r="D77" s="70" t="e">
        <f>#REF!</f>
        <v>#REF!</v>
      </c>
      <c r="E77" s="70" t="e">
        <f>#REF!</f>
        <v>#REF!</v>
      </c>
      <c r="F77" t="e">
        <f>#REF!</f>
        <v>#REF!</v>
      </c>
      <c r="G77" t="e">
        <f>#REF!</f>
        <v>#REF!</v>
      </c>
      <c r="H77" t="e">
        <f>#REF!</f>
        <v>#REF!</v>
      </c>
      <c r="I77" s="33" t="e">
        <f>#REF!</f>
        <v>#REF!</v>
      </c>
      <c r="J77" s="33" t="e">
        <f>#REF!</f>
        <v>#REF!</v>
      </c>
      <c r="K77" s="1" t="e">
        <f t="shared" si="12"/>
        <v>#REF!</v>
      </c>
      <c r="L77" s="33" t="e">
        <f t="shared" ref="L77:L108" si="34">L$247*$M77</f>
        <v>#REF!</v>
      </c>
      <c r="M77" s="51" t="e">
        <f>#REF!</f>
        <v>#REF!</v>
      </c>
      <c r="N77" s="51" t="e">
        <f>#REF!</f>
        <v>#REF!</v>
      </c>
      <c r="O77" s="44" t="e">
        <f t="shared" si="13"/>
        <v>#REF!</v>
      </c>
      <c r="P77" s="33" t="e">
        <f t="shared" ref="P77:P108" si="35">P$247*$M77</f>
        <v>#REF!</v>
      </c>
      <c r="Q77" s="33"/>
      <c r="R77" s="33" t="e">
        <f t="shared" ref="R77:R108" si="36">$R$247*$M77</f>
        <v>#REF!</v>
      </c>
      <c r="S77" s="33" t="e">
        <f t="shared" ref="S77:S108" si="37">$S$247*$M77</f>
        <v>#REF!</v>
      </c>
      <c r="T77" s="33" t="e">
        <f t="shared" ref="T77:T108" si="38">$T$247*$M77</f>
        <v>#REF!</v>
      </c>
      <c r="U77" s="33" t="e">
        <f t="shared" si="31"/>
        <v>#REF!</v>
      </c>
      <c r="V77" s="33" t="e">
        <f t="shared" si="31"/>
        <v>#REF!</v>
      </c>
      <c r="W77" s="33" t="e">
        <f t="shared" si="31"/>
        <v>#REF!</v>
      </c>
      <c r="X77" s="33"/>
      <c r="Y77" s="33" t="e">
        <f t="shared" si="32"/>
        <v>#REF!</v>
      </c>
      <c r="Z77" s="33" t="e">
        <f t="shared" si="32"/>
        <v>#REF!</v>
      </c>
      <c r="AA77" s="33" t="e">
        <f t="shared" si="32"/>
        <v>#REF!</v>
      </c>
      <c r="AB77" s="33" t="e">
        <f t="shared" si="32"/>
        <v>#REF!</v>
      </c>
      <c r="AC77" s="33" t="e">
        <f t="shared" si="32"/>
        <v>#REF!</v>
      </c>
      <c r="AD77" s="33" t="e">
        <f t="shared" si="32"/>
        <v>#REF!</v>
      </c>
      <c r="AE77" s="33"/>
      <c r="AF77" s="33" t="e">
        <f t="shared" si="33"/>
        <v>#REF!</v>
      </c>
      <c r="AG77" s="33" t="e">
        <f t="shared" si="33"/>
        <v>#REF!</v>
      </c>
      <c r="AH77" s="27"/>
      <c r="AI77" s="33" t="e">
        <f t="shared" ref="AI77:AI108" si="39">$AI$247*N77</f>
        <v>#REF!</v>
      </c>
      <c r="AJ77" s="33" t="e">
        <f t="shared" ref="AJ77:AJ108" si="40">O77*$AI$247</f>
        <v>#REF!</v>
      </c>
      <c r="AK77" s="33" t="e">
        <f t="shared" ref="AK77:AK108" si="41">$AK$247*M77</f>
        <v>#REF!</v>
      </c>
      <c r="AL77" s="33" t="e">
        <f t="shared" ref="AL77:AL108" si="42">$AL$247*M77</f>
        <v>#REF!</v>
      </c>
      <c r="AR77" s="33"/>
      <c r="AS77" s="33"/>
      <c r="AW77" s="12"/>
    </row>
    <row r="78" spans="1:49" s="28" customFormat="1" ht="12.75" x14ac:dyDescent="0.2">
      <c r="A78" s="27">
        <v>66</v>
      </c>
      <c r="B78" s="70" t="e">
        <f>#REF!</f>
        <v>#REF!</v>
      </c>
      <c r="C78" s="70" t="e">
        <f>#REF!</f>
        <v>#REF!</v>
      </c>
      <c r="D78" s="70" t="e">
        <f>#REF!</f>
        <v>#REF!</v>
      </c>
      <c r="E78" s="70" t="e">
        <f>#REF!</f>
        <v>#REF!</v>
      </c>
      <c r="F78" t="e">
        <f>#REF!</f>
        <v>#REF!</v>
      </c>
      <c r="G78" t="e">
        <f>#REF!</f>
        <v>#REF!</v>
      </c>
      <c r="H78" t="e">
        <f>#REF!</f>
        <v>#REF!</v>
      </c>
      <c r="I78" s="33" t="e">
        <f>#REF!</f>
        <v>#REF!</v>
      </c>
      <c r="J78" s="33" t="e">
        <f>#REF!</f>
        <v>#REF!</v>
      </c>
      <c r="K78" s="1" t="e">
        <f t="shared" ref="K78:K137" si="43">IF(I78&lt;&gt;0,J78/I78,0)</f>
        <v>#REF!</v>
      </c>
      <c r="L78" s="33" t="e">
        <f t="shared" si="34"/>
        <v>#REF!</v>
      </c>
      <c r="M78" s="51" t="e">
        <f>#REF!</f>
        <v>#REF!</v>
      </c>
      <c r="N78" s="51" t="e">
        <f>#REF!</f>
        <v>#REF!</v>
      </c>
      <c r="O78" s="44" t="e">
        <f t="shared" ref="O78:O137" si="44">M78-N78</f>
        <v>#REF!</v>
      </c>
      <c r="P78" s="33" t="e">
        <f t="shared" si="35"/>
        <v>#REF!</v>
      </c>
      <c r="Q78" s="33"/>
      <c r="R78" s="33" t="e">
        <f t="shared" si="36"/>
        <v>#REF!</v>
      </c>
      <c r="S78" s="33" t="e">
        <f t="shared" si="37"/>
        <v>#REF!</v>
      </c>
      <c r="T78" s="33" t="e">
        <f t="shared" si="38"/>
        <v>#REF!</v>
      </c>
      <c r="U78" s="33" t="e">
        <f t="shared" si="31"/>
        <v>#REF!</v>
      </c>
      <c r="V78" s="33" t="e">
        <f t="shared" si="31"/>
        <v>#REF!</v>
      </c>
      <c r="W78" s="33" t="e">
        <f t="shared" si="31"/>
        <v>#REF!</v>
      </c>
      <c r="X78" s="33"/>
      <c r="Y78" s="33" t="e">
        <f t="shared" si="32"/>
        <v>#REF!</v>
      </c>
      <c r="Z78" s="33" t="e">
        <f t="shared" si="32"/>
        <v>#REF!</v>
      </c>
      <c r="AA78" s="33" t="e">
        <f t="shared" si="32"/>
        <v>#REF!</v>
      </c>
      <c r="AB78" s="33" t="e">
        <f t="shared" si="32"/>
        <v>#REF!</v>
      </c>
      <c r="AC78" s="33" t="e">
        <f t="shared" si="32"/>
        <v>#REF!</v>
      </c>
      <c r="AD78" s="33" t="e">
        <f t="shared" si="32"/>
        <v>#REF!</v>
      </c>
      <c r="AE78" s="33"/>
      <c r="AF78" s="33" t="e">
        <f t="shared" si="33"/>
        <v>#REF!</v>
      </c>
      <c r="AG78" s="33" t="e">
        <f t="shared" si="33"/>
        <v>#REF!</v>
      </c>
      <c r="AH78" s="27"/>
      <c r="AI78" s="33" t="e">
        <f t="shared" si="39"/>
        <v>#REF!</v>
      </c>
      <c r="AJ78" s="33" t="e">
        <f t="shared" si="40"/>
        <v>#REF!</v>
      </c>
      <c r="AK78" s="33" t="e">
        <f t="shared" si="41"/>
        <v>#REF!</v>
      </c>
      <c r="AL78" s="33" t="e">
        <f t="shared" si="42"/>
        <v>#REF!</v>
      </c>
      <c r="AR78" s="33"/>
      <c r="AS78" s="33"/>
      <c r="AW78" s="12"/>
    </row>
    <row r="79" spans="1:49" s="28" customFormat="1" ht="12.75" x14ac:dyDescent="0.2">
      <c r="A79" s="27">
        <v>68</v>
      </c>
      <c r="B79" s="70" t="e">
        <f>#REF!</f>
        <v>#REF!</v>
      </c>
      <c r="C79" s="70" t="e">
        <f>#REF!</f>
        <v>#REF!</v>
      </c>
      <c r="D79" s="70" t="e">
        <f>#REF!</f>
        <v>#REF!</v>
      </c>
      <c r="E79" s="70" t="e">
        <f>#REF!</f>
        <v>#REF!</v>
      </c>
      <c r="F79" t="e">
        <f>#REF!</f>
        <v>#REF!</v>
      </c>
      <c r="G79" t="e">
        <f>#REF!</f>
        <v>#REF!</v>
      </c>
      <c r="H79" t="e">
        <f>#REF!</f>
        <v>#REF!</v>
      </c>
      <c r="I79" s="33" t="e">
        <f>#REF!</f>
        <v>#REF!</v>
      </c>
      <c r="J79" s="33" t="e">
        <f>#REF!</f>
        <v>#REF!</v>
      </c>
      <c r="K79" s="1" t="e">
        <f t="shared" si="43"/>
        <v>#REF!</v>
      </c>
      <c r="L79" s="33" t="e">
        <f t="shared" si="34"/>
        <v>#REF!</v>
      </c>
      <c r="M79" s="51" t="e">
        <f>#REF!</f>
        <v>#REF!</v>
      </c>
      <c r="N79" s="51" t="e">
        <f>#REF!</f>
        <v>#REF!</v>
      </c>
      <c r="O79" s="44" t="e">
        <f t="shared" si="44"/>
        <v>#REF!</v>
      </c>
      <c r="P79" s="33" t="e">
        <f t="shared" si="35"/>
        <v>#REF!</v>
      </c>
      <c r="Q79" s="33"/>
      <c r="R79" s="33" t="e">
        <f t="shared" si="36"/>
        <v>#REF!</v>
      </c>
      <c r="S79" s="33" t="e">
        <f t="shared" si="37"/>
        <v>#REF!</v>
      </c>
      <c r="T79" s="33" t="e">
        <f t="shared" si="38"/>
        <v>#REF!</v>
      </c>
      <c r="U79" s="33" t="e">
        <f t="shared" si="31"/>
        <v>#REF!</v>
      </c>
      <c r="V79" s="33" t="e">
        <f t="shared" si="31"/>
        <v>#REF!</v>
      </c>
      <c r="W79" s="33" t="e">
        <f t="shared" si="31"/>
        <v>#REF!</v>
      </c>
      <c r="X79" s="33"/>
      <c r="Y79" s="33" t="e">
        <f t="shared" si="32"/>
        <v>#REF!</v>
      </c>
      <c r="Z79" s="33" t="e">
        <f t="shared" si="32"/>
        <v>#REF!</v>
      </c>
      <c r="AA79" s="33" t="e">
        <f t="shared" si="32"/>
        <v>#REF!</v>
      </c>
      <c r="AB79" s="33" t="e">
        <f t="shared" si="32"/>
        <v>#REF!</v>
      </c>
      <c r="AC79" s="33" t="e">
        <f t="shared" si="32"/>
        <v>#REF!</v>
      </c>
      <c r="AD79" s="33" t="e">
        <f t="shared" si="32"/>
        <v>#REF!</v>
      </c>
      <c r="AE79" s="33"/>
      <c r="AF79" s="33" t="e">
        <f t="shared" si="33"/>
        <v>#REF!</v>
      </c>
      <c r="AG79" s="33" t="e">
        <f t="shared" si="33"/>
        <v>#REF!</v>
      </c>
      <c r="AH79" s="27"/>
      <c r="AI79" s="33" t="e">
        <f t="shared" si="39"/>
        <v>#REF!</v>
      </c>
      <c r="AJ79" s="33" t="e">
        <f t="shared" si="40"/>
        <v>#REF!</v>
      </c>
      <c r="AK79" s="33" t="e">
        <f t="shared" si="41"/>
        <v>#REF!</v>
      </c>
      <c r="AL79" s="33" t="e">
        <f t="shared" si="42"/>
        <v>#REF!</v>
      </c>
      <c r="AR79" s="33"/>
      <c r="AS79" s="33"/>
      <c r="AW79" s="12"/>
    </row>
    <row r="80" spans="1:49" s="28" customFormat="1" ht="12.75" x14ac:dyDescent="0.2">
      <c r="A80" s="27">
        <v>69</v>
      </c>
      <c r="B80" s="70" t="e">
        <f>#REF!</f>
        <v>#REF!</v>
      </c>
      <c r="C80" s="70" t="e">
        <f>#REF!</f>
        <v>#REF!</v>
      </c>
      <c r="D80" s="70" t="e">
        <f>#REF!</f>
        <v>#REF!</v>
      </c>
      <c r="E80" s="70" t="e">
        <f>#REF!</f>
        <v>#REF!</v>
      </c>
      <c r="F80" t="e">
        <f>#REF!</f>
        <v>#REF!</v>
      </c>
      <c r="G80" t="e">
        <f>#REF!</f>
        <v>#REF!</v>
      </c>
      <c r="H80" t="e">
        <f>#REF!</f>
        <v>#REF!</v>
      </c>
      <c r="I80" s="33" t="e">
        <f>#REF!</f>
        <v>#REF!</v>
      </c>
      <c r="J80" s="33" t="e">
        <f>#REF!</f>
        <v>#REF!</v>
      </c>
      <c r="K80" s="1" t="e">
        <f t="shared" si="43"/>
        <v>#REF!</v>
      </c>
      <c r="L80" s="33" t="e">
        <f t="shared" si="34"/>
        <v>#REF!</v>
      </c>
      <c r="M80" s="51" t="e">
        <f>#REF!</f>
        <v>#REF!</v>
      </c>
      <c r="N80" s="51" t="e">
        <f>#REF!</f>
        <v>#REF!</v>
      </c>
      <c r="O80" s="44" t="e">
        <f t="shared" si="44"/>
        <v>#REF!</v>
      </c>
      <c r="P80" s="33" t="e">
        <f t="shared" si="35"/>
        <v>#REF!</v>
      </c>
      <c r="Q80" s="33"/>
      <c r="R80" s="33" t="e">
        <f t="shared" si="36"/>
        <v>#REF!</v>
      </c>
      <c r="S80" s="33" t="e">
        <f t="shared" si="37"/>
        <v>#REF!</v>
      </c>
      <c r="T80" s="33" t="e">
        <f t="shared" si="38"/>
        <v>#REF!</v>
      </c>
      <c r="U80" s="33" t="e">
        <f t="shared" si="31"/>
        <v>#REF!</v>
      </c>
      <c r="V80" s="33" t="e">
        <f t="shared" si="31"/>
        <v>#REF!</v>
      </c>
      <c r="W80" s="33" t="e">
        <f t="shared" si="31"/>
        <v>#REF!</v>
      </c>
      <c r="X80" s="33"/>
      <c r="Y80" s="33" t="e">
        <f t="shared" si="32"/>
        <v>#REF!</v>
      </c>
      <c r="Z80" s="33" t="e">
        <f t="shared" si="32"/>
        <v>#REF!</v>
      </c>
      <c r="AA80" s="33" t="e">
        <f t="shared" si="32"/>
        <v>#REF!</v>
      </c>
      <c r="AB80" s="33" t="e">
        <f t="shared" si="32"/>
        <v>#REF!</v>
      </c>
      <c r="AC80" s="33" t="e">
        <f t="shared" si="32"/>
        <v>#REF!</v>
      </c>
      <c r="AD80" s="33" t="e">
        <f t="shared" si="32"/>
        <v>#REF!</v>
      </c>
      <c r="AE80" s="33"/>
      <c r="AF80" s="33" t="e">
        <f t="shared" si="33"/>
        <v>#REF!</v>
      </c>
      <c r="AG80" s="33" t="e">
        <f t="shared" si="33"/>
        <v>#REF!</v>
      </c>
      <c r="AH80" s="27"/>
      <c r="AI80" s="33" t="e">
        <f t="shared" si="39"/>
        <v>#REF!</v>
      </c>
      <c r="AJ80" s="33" t="e">
        <f t="shared" si="40"/>
        <v>#REF!</v>
      </c>
      <c r="AK80" s="33" t="e">
        <f t="shared" si="41"/>
        <v>#REF!</v>
      </c>
      <c r="AL80" s="33" t="e">
        <f t="shared" si="42"/>
        <v>#REF!</v>
      </c>
      <c r="AR80" s="33"/>
      <c r="AS80" s="33"/>
      <c r="AW80" s="12"/>
    </row>
    <row r="81" spans="1:49" s="28" customFormat="1" ht="12.75" x14ac:dyDescent="0.2">
      <c r="A81" s="27">
        <v>70</v>
      </c>
      <c r="B81" s="70" t="e">
        <f>#REF!</f>
        <v>#REF!</v>
      </c>
      <c r="C81" s="70" t="e">
        <f>#REF!</f>
        <v>#REF!</v>
      </c>
      <c r="D81" s="70" t="e">
        <f>#REF!</f>
        <v>#REF!</v>
      </c>
      <c r="E81" s="70" t="e">
        <f>#REF!</f>
        <v>#REF!</v>
      </c>
      <c r="F81" t="e">
        <f>#REF!</f>
        <v>#REF!</v>
      </c>
      <c r="G81" t="e">
        <f>#REF!</f>
        <v>#REF!</v>
      </c>
      <c r="H81" t="e">
        <f>#REF!</f>
        <v>#REF!</v>
      </c>
      <c r="I81" s="33" t="e">
        <f>#REF!</f>
        <v>#REF!</v>
      </c>
      <c r="J81" s="33" t="e">
        <f>#REF!</f>
        <v>#REF!</v>
      </c>
      <c r="K81" s="1" t="e">
        <f t="shared" si="43"/>
        <v>#REF!</v>
      </c>
      <c r="L81" s="33" t="e">
        <f t="shared" si="34"/>
        <v>#REF!</v>
      </c>
      <c r="M81" s="51" t="e">
        <f>#REF!</f>
        <v>#REF!</v>
      </c>
      <c r="N81" s="51" t="e">
        <f>#REF!</f>
        <v>#REF!</v>
      </c>
      <c r="O81" s="44" t="e">
        <f t="shared" si="44"/>
        <v>#REF!</v>
      </c>
      <c r="P81" s="33" t="e">
        <f t="shared" si="35"/>
        <v>#REF!</v>
      </c>
      <c r="Q81" s="33"/>
      <c r="R81" s="33" t="e">
        <f t="shared" si="36"/>
        <v>#REF!</v>
      </c>
      <c r="S81" s="33" t="e">
        <f t="shared" si="37"/>
        <v>#REF!</v>
      </c>
      <c r="T81" s="33" t="e">
        <f t="shared" si="38"/>
        <v>#REF!</v>
      </c>
      <c r="U81" s="33" t="e">
        <f t="shared" si="31"/>
        <v>#REF!</v>
      </c>
      <c r="V81" s="33" t="e">
        <f t="shared" si="31"/>
        <v>#REF!</v>
      </c>
      <c r="W81" s="33" t="e">
        <f t="shared" si="31"/>
        <v>#REF!</v>
      </c>
      <c r="X81" s="33"/>
      <c r="Y81" s="33" t="e">
        <f t="shared" si="32"/>
        <v>#REF!</v>
      </c>
      <c r="Z81" s="33" t="e">
        <f t="shared" si="32"/>
        <v>#REF!</v>
      </c>
      <c r="AA81" s="33" t="e">
        <f t="shared" si="32"/>
        <v>#REF!</v>
      </c>
      <c r="AB81" s="33" t="e">
        <f t="shared" si="32"/>
        <v>#REF!</v>
      </c>
      <c r="AC81" s="33" t="e">
        <f t="shared" si="32"/>
        <v>#REF!</v>
      </c>
      <c r="AD81" s="33" t="e">
        <f t="shared" si="32"/>
        <v>#REF!</v>
      </c>
      <c r="AE81" s="33"/>
      <c r="AF81" s="33" t="e">
        <f t="shared" si="33"/>
        <v>#REF!</v>
      </c>
      <c r="AG81" s="33" t="e">
        <f t="shared" si="33"/>
        <v>#REF!</v>
      </c>
      <c r="AH81" s="27"/>
      <c r="AI81" s="33" t="e">
        <f t="shared" si="39"/>
        <v>#REF!</v>
      </c>
      <c r="AJ81" s="33" t="e">
        <f t="shared" si="40"/>
        <v>#REF!</v>
      </c>
      <c r="AK81" s="33" t="e">
        <f t="shared" si="41"/>
        <v>#REF!</v>
      </c>
      <c r="AL81" s="33" t="e">
        <f t="shared" si="42"/>
        <v>#REF!</v>
      </c>
      <c r="AR81" s="33"/>
      <c r="AS81" s="33"/>
      <c r="AW81" s="12"/>
    </row>
    <row r="82" spans="1:49" s="28" customFormat="1" ht="12.75" x14ac:dyDescent="0.2">
      <c r="A82" s="27">
        <v>71</v>
      </c>
      <c r="B82" s="70" t="e">
        <f>#REF!</f>
        <v>#REF!</v>
      </c>
      <c r="C82" s="70" t="e">
        <f>#REF!</f>
        <v>#REF!</v>
      </c>
      <c r="D82" s="70" t="e">
        <f>#REF!</f>
        <v>#REF!</v>
      </c>
      <c r="E82" s="70" t="e">
        <f>#REF!</f>
        <v>#REF!</v>
      </c>
      <c r="F82" t="e">
        <f>#REF!</f>
        <v>#REF!</v>
      </c>
      <c r="G82" t="e">
        <f>#REF!</f>
        <v>#REF!</v>
      </c>
      <c r="H82" t="e">
        <f>#REF!</f>
        <v>#REF!</v>
      </c>
      <c r="I82" s="33" t="e">
        <f>#REF!</f>
        <v>#REF!</v>
      </c>
      <c r="J82" s="33" t="e">
        <f>#REF!</f>
        <v>#REF!</v>
      </c>
      <c r="K82" s="1" t="e">
        <f t="shared" si="43"/>
        <v>#REF!</v>
      </c>
      <c r="L82" s="33" t="e">
        <f t="shared" si="34"/>
        <v>#REF!</v>
      </c>
      <c r="M82" s="51" t="e">
        <f>#REF!</f>
        <v>#REF!</v>
      </c>
      <c r="N82" s="51" t="e">
        <f>#REF!</f>
        <v>#REF!</v>
      </c>
      <c r="O82" s="44" t="e">
        <f t="shared" si="44"/>
        <v>#REF!</v>
      </c>
      <c r="P82" s="33" t="e">
        <f t="shared" si="35"/>
        <v>#REF!</v>
      </c>
      <c r="Q82" s="33"/>
      <c r="R82" s="33" t="e">
        <f t="shared" si="36"/>
        <v>#REF!</v>
      </c>
      <c r="S82" s="33" t="e">
        <f t="shared" si="37"/>
        <v>#REF!</v>
      </c>
      <c r="T82" s="33" t="e">
        <f t="shared" si="38"/>
        <v>#REF!</v>
      </c>
      <c r="U82" s="33" t="e">
        <f t="shared" si="31"/>
        <v>#REF!</v>
      </c>
      <c r="V82" s="33" t="e">
        <f t="shared" si="31"/>
        <v>#REF!</v>
      </c>
      <c r="W82" s="33" t="e">
        <f t="shared" si="31"/>
        <v>#REF!</v>
      </c>
      <c r="X82" s="33"/>
      <c r="Y82" s="33" t="e">
        <f t="shared" si="32"/>
        <v>#REF!</v>
      </c>
      <c r="Z82" s="33" t="e">
        <f t="shared" si="32"/>
        <v>#REF!</v>
      </c>
      <c r="AA82" s="33" t="e">
        <f t="shared" si="32"/>
        <v>#REF!</v>
      </c>
      <c r="AB82" s="33" t="e">
        <f t="shared" si="32"/>
        <v>#REF!</v>
      </c>
      <c r="AC82" s="33" t="e">
        <f t="shared" si="32"/>
        <v>#REF!</v>
      </c>
      <c r="AD82" s="33" t="e">
        <f t="shared" si="32"/>
        <v>#REF!</v>
      </c>
      <c r="AE82" s="33"/>
      <c r="AF82" s="33" t="e">
        <f t="shared" si="33"/>
        <v>#REF!</v>
      </c>
      <c r="AG82" s="33" t="e">
        <f t="shared" si="33"/>
        <v>#REF!</v>
      </c>
      <c r="AH82" s="27"/>
      <c r="AI82" s="33" t="e">
        <f t="shared" si="39"/>
        <v>#REF!</v>
      </c>
      <c r="AJ82" s="33" t="e">
        <f t="shared" si="40"/>
        <v>#REF!</v>
      </c>
      <c r="AK82" s="33" t="e">
        <f t="shared" si="41"/>
        <v>#REF!</v>
      </c>
      <c r="AL82" s="33" t="e">
        <f t="shared" si="42"/>
        <v>#REF!</v>
      </c>
      <c r="AR82" s="33"/>
      <c r="AS82" s="33"/>
      <c r="AW82" s="12"/>
    </row>
    <row r="83" spans="1:49" s="28" customFormat="1" ht="12.75" x14ac:dyDescent="0.2">
      <c r="A83" s="27">
        <v>72</v>
      </c>
      <c r="B83" s="70" t="e">
        <f>#REF!</f>
        <v>#REF!</v>
      </c>
      <c r="C83" s="70" t="e">
        <f>#REF!</f>
        <v>#REF!</v>
      </c>
      <c r="D83" s="70" t="e">
        <f>#REF!</f>
        <v>#REF!</v>
      </c>
      <c r="E83" s="70" t="e">
        <f>#REF!</f>
        <v>#REF!</v>
      </c>
      <c r="F83" t="e">
        <f>#REF!</f>
        <v>#REF!</v>
      </c>
      <c r="G83" t="e">
        <f>#REF!</f>
        <v>#REF!</v>
      </c>
      <c r="H83" t="e">
        <f>#REF!</f>
        <v>#REF!</v>
      </c>
      <c r="I83" s="33" t="e">
        <f>#REF!</f>
        <v>#REF!</v>
      </c>
      <c r="J83" s="33" t="e">
        <f>#REF!</f>
        <v>#REF!</v>
      </c>
      <c r="K83" s="1" t="e">
        <f t="shared" si="43"/>
        <v>#REF!</v>
      </c>
      <c r="L83" s="33" t="e">
        <f t="shared" si="34"/>
        <v>#REF!</v>
      </c>
      <c r="M83" s="51" t="e">
        <f>#REF!</f>
        <v>#REF!</v>
      </c>
      <c r="N83" s="51" t="e">
        <f>#REF!</f>
        <v>#REF!</v>
      </c>
      <c r="O83" s="44" t="e">
        <f t="shared" si="44"/>
        <v>#REF!</v>
      </c>
      <c r="P83" s="33" t="e">
        <f t="shared" si="35"/>
        <v>#REF!</v>
      </c>
      <c r="Q83" s="33"/>
      <c r="R83" s="33" t="e">
        <f t="shared" si="36"/>
        <v>#REF!</v>
      </c>
      <c r="S83" s="33" t="e">
        <f t="shared" si="37"/>
        <v>#REF!</v>
      </c>
      <c r="T83" s="33" t="e">
        <f t="shared" si="38"/>
        <v>#REF!</v>
      </c>
      <c r="U83" s="33" t="e">
        <f t="shared" si="31"/>
        <v>#REF!</v>
      </c>
      <c r="V83" s="33" t="e">
        <f t="shared" si="31"/>
        <v>#REF!</v>
      </c>
      <c r="W83" s="33" t="e">
        <f t="shared" si="31"/>
        <v>#REF!</v>
      </c>
      <c r="X83" s="33"/>
      <c r="Y83" s="33" t="e">
        <f t="shared" ref="Y83:AD92" si="45">Y$247*$M83</f>
        <v>#REF!</v>
      </c>
      <c r="Z83" s="33" t="e">
        <f t="shared" si="45"/>
        <v>#REF!</v>
      </c>
      <c r="AA83" s="33" t="e">
        <f t="shared" si="45"/>
        <v>#REF!</v>
      </c>
      <c r="AB83" s="33" t="e">
        <f t="shared" si="45"/>
        <v>#REF!</v>
      </c>
      <c r="AC83" s="33" t="e">
        <f t="shared" si="45"/>
        <v>#REF!</v>
      </c>
      <c r="AD83" s="33" t="e">
        <f t="shared" si="45"/>
        <v>#REF!</v>
      </c>
      <c r="AE83" s="33"/>
      <c r="AF83" s="33" t="e">
        <f t="shared" si="33"/>
        <v>#REF!</v>
      </c>
      <c r="AG83" s="33" t="e">
        <f t="shared" si="33"/>
        <v>#REF!</v>
      </c>
      <c r="AH83" s="27"/>
      <c r="AI83" s="33" t="e">
        <f t="shared" si="39"/>
        <v>#REF!</v>
      </c>
      <c r="AJ83" s="33" t="e">
        <f t="shared" si="40"/>
        <v>#REF!</v>
      </c>
      <c r="AK83" s="33" t="e">
        <f t="shared" si="41"/>
        <v>#REF!</v>
      </c>
      <c r="AL83" s="33" t="e">
        <f t="shared" si="42"/>
        <v>#REF!</v>
      </c>
      <c r="AR83" s="33"/>
      <c r="AS83" s="33"/>
      <c r="AW83" s="12"/>
    </row>
    <row r="84" spans="1:49" s="28" customFormat="1" ht="12.75" x14ac:dyDescent="0.2">
      <c r="A84" s="27">
        <v>73</v>
      </c>
      <c r="B84" s="70" t="e">
        <f>#REF!</f>
        <v>#REF!</v>
      </c>
      <c r="C84" s="70" t="e">
        <f>#REF!</f>
        <v>#REF!</v>
      </c>
      <c r="D84" s="70" t="e">
        <f>#REF!</f>
        <v>#REF!</v>
      </c>
      <c r="E84" s="70" t="e">
        <f>#REF!</f>
        <v>#REF!</v>
      </c>
      <c r="F84" t="e">
        <f>#REF!</f>
        <v>#REF!</v>
      </c>
      <c r="G84" t="e">
        <f>#REF!</f>
        <v>#REF!</v>
      </c>
      <c r="H84" t="e">
        <f>#REF!</f>
        <v>#REF!</v>
      </c>
      <c r="I84" s="33" t="e">
        <f>#REF!</f>
        <v>#REF!</v>
      </c>
      <c r="J84" s="33" t="e">
        <f>#REF!</f>
        <v>#REF!</v>
      </c>
      <c r="K84" s="1" t="e">
        <f t="shared" si="43"/>
        <v>#REF!</v>
      </c>
      <c r="L84" s="33" t="e">
        <f t="shared" si="34"/>
        <v>#REF!</v>
      </c>
      <c r="M84" s="51" t="e">
        <f>#REF!</f>
        <v>#REF!</v>
      </c>
      <c r="N84" s="51" t="e">
        <f>#REF!</f>
        <v>#REF!</v>
      </c>
      <c r="O84" s="44" t="e">
        <f t="shared" si="44"/>
        <v>#REF!</v>
      </c>
      <c r="P84" s="33" t="e">
        <f t="shared" si="35"/>
        <v>#REF!</v>
      </c>
      <c r="Q84" s="33"/>
      <c r="R84" s="33" t="e">
        <f t="shared" si="36"/>
        <v>#REF!</v>
      </c>
      <c r="S84" s="33" t="e">
        <f t="shared" si="37"/>
        <v>#REF!</v>
      </c>
      <c r="T84" s="33" t="e">
        <f t="shared" si="38"/>
        <v>#REF!</v>
      </c>
      <c r="U84" s="33" t="e">
        <f t="shared" si="31"/>
        <v>#REF!</v>
      </c>
      <c r="V84" s="33" t="e">
        <f t="shared" si="31"/>
        <v>#REF!</v>
      </c>
      <c r="W84" s="33" t="e">
        <f t="shared" si="31"/>
        <v>#REF!</v>
      </c>
      <c r="X84" s="33"/>
      <c r="Y84" s="33" t="e">
        <f t="shared" si="45"/>
        <v>#REF!</v>
      </c>
      <c r="Z84" s="33" t="e">
        <f t="shared" si="45"/>
        <v>#REF!</v>
      </c>
      <c r="AA84" s="33" t="e">
        <f t="shared" si="45"/>
        <v>#REF!</v>
      </c>
      <c r="AB84" s="33" t="e">
        <f t="shared" si="45"/>
        <v>#REF!</v>
      </c>
      <c r="AC84" s="33" t="e">
        <f t="shared" si="45"/>
        <v>#REF!</v>
      </c>
      <c r="AD84" s="33" t="e">
        <f t="shared" si="45"/>
        <v>#REF!</v>
      </c>
      <c r="AE84" s="33"/>
      <c r="AF84" s="33" t="e">
        <f t="shared" si="33"/>
        <v>#REF!</v>
      </c>
      <c r="AG84" s="33" t="e">
        <f t="shared" si="33"/>
        <v>#REF!</v>
      </c>
      <c r="AH84" s="27"/>
      <c r="AI84" s="33" t="e">
        <f t="shared" si="39"/>
        <v>#REF!</v>
      </c>
      <c r="AJ84" s="33" t="e">
        <f t="shared" si="40"/>
        <v>#REF!</v>
      </c>
      <c r="AK84" s="33" t="e">
        <f t="shared" si="41"/>
        <v>#REF!</v>
      </c>
      <c r="AL84" s="33" t="e">
        <f t="shared" si="42"/>
        <v>#REF!</v>
      </c>
      <c r="AR84" s="33"/>
      <c r="AS84" s="33"/>
      <c r="AW84" s="12"/>
    </row>
    <row r="85" spans="1:49" s="28" customFormat="1" ht="12.75" x14ac:dyDescent="0.2">
      <c r="A85" s="27">
        <v>74</v>
      </c>
      <c r="B85" s="70" t="e">
        <f>#REF!</f>
        <v>#REF!</v>
      </c>
      <c r="C85" s="70" t="e">
        <f>#REF!</f>
        <v>#REF!</v>
      </c>
      <c r="D85" s="70" t="e">
        <f>#REF!</f>
        <v>#REF!</v>
      </c>
      <c r="E85" s="70" t="e">
        <f>#REF!</f>
        <v>#REF!</v>
      </c>
      <c r="F85" t="e">
        <f>#REF!</f>
        <v>#REF!</v>
      </c>
      <c r="G85" t="e">
        <f>#REF!</f>
        <v>#REF!</v>
      </c>
      <c r="H85" t="e">
        <f>#REF!</f>
        <v>#REF!</v>
      </c>
      <c r="I85" s="33" t="e">
        <f>#REF!</f>
        <v>#REF!</v>
      </c>
      <c r="J85" s="33" t="e">
        <f>#REF!</f>
        <v>#REF!</v>
      </c>
      <c r="K85" s="1" t="e">
        <f t="shared" si="43"/>
        <v>#REF!</v>
      </c>
      <c r="L85" s="33" t="e">
        <f t="shared" si="34"/>
        <v>#REF!</v>
      </c>
      <c r="M85" s="51" t="e">
        <f>#REF!</f>
        <v>#REF!</v>
      </c>
      <c r="N85" s="51" t="e">
        <f>#REF!</f>
        <v>#REF!</v>
      </c>
      <c r="O85" s="44" t="e">
        <f t="shared" si="44"/>
        <v>#REF!</v>
      </c>
      <c r="P85" s="33" t="e">
        <f t="shared" si="35"/>
        <v>#REF!</v>
      </c>
      <c r="Q85" s="33"/>
      <c r="R85" s="33" t="e">
        <f t="shared" si="36"/>
        <v>#REF!</v>
      </c>
      <c r="S85" s="33" t="e">
        <f t="shared" si="37"/>
        <v>#REF!</v>
      </c>
      <c r="T85" s="33" t="e">
        <f t="shared" si="38"/>
        <v>#REF!</v>
      </c>
      <c r="U85" s="33" t="e">
        <f t="shared" si="31"/>
        <v>#REF!</v>
      </c>
      <c r="V85" s="33" t="e">
        <f t="shared" si="31"/>
        <v>#REF!</v>
      </c>
      <c r="W85" s="33" t="e">
        <f t="shared" si="31"/>
        <v>#REF!</v>
      </c>
      <c r="X85" s="33"/>
      <c r="Y85" s="33" t="e">
        <f t="shared" si="45"/>
        <v>#REF!</v>
      </c>
      <c r="Z85" s="33" t="e">
        <f t="shared" si="45"/>
        <v>#REF!</v>
      </c>
      <c r="AA85" s="33" t="e">
        <f t="shared" si="45"/>
        <v>#REF!</v>
      </c>
      <c r="AB85" s="33" t="e">
        <f t="shared" si="45"/>
        <v>#REF!</v>
      </c>
      <c r="AC85" s="33" t="e">
        <f t="shared" si="45"/>
        <v>#REF!</v>
      </c>
      <c r="AD85" s="33" t="e">
        <f t="shared" si="45"/>
        <v>#REF!</v>
      </c>
      <c r="AE85" s="33"/>
      <c r="AF85" s="33" t="e">
        <f t="shared" si="33"/>
        <v>#REF!</v>
      </c>
      <c r="AG85" s="33" t="e">
        <f t="shared" si="33"/>
        <v>#REF!</v>
      </c>
      <c r="AH85" s="27"/>
      <c r="AI85" s="33" t="e">
        <f t="shared" si="39"/>
        <v>#REF!</v>
      </c>
      <c r="AJ85" s="33" t="e">
        <f t="shared" si="40"/>
        <v>#REF!</v>
      </c>
      <c r="AK85" s="33" t="e">
        <f t="shared" si="41"/>
        <v>#REF!</v>
      </c>
      <c r="AL85" s="33" t="e">
        <f t="shared" si="42"/>
        <v>#REF!</v>
      </c>
      <c r="AR85" s="33"/>
      <c r="AS85" s="33"/>
      <c r="AW85" s="12"/>
    </row>
    <row r="86" spans="1:49" s="28" customFormat="1" ht="12.75" x14ac:dyDescent="0.2">
      <c r="A86" s="27">
        <v>75</v>
      </c>
      <c r="B86" s="70" t="e">
        <f>#REF!</f>
        <v>#REF!</v>
      </c>
      <c r="C86" s="70" t="e">
        <f>#REF!</f>
        <v>#REF!</v>
      </c>
      <c r="D86" s="70" t="e">
        <f>#REF!</f>
        <v>#REF!</v>
      </c>
      <c r="E86" s="70" t="e">
        <f>#REF!</f>
        <v>#REF!</v>
      </c>
      <c r="F86" t="e">
        <f>#REF!</f>
        <v>#REF!</v>
      </c>
      <c r="G86" t="e">
        <f>#REF!</f>
        <v>#REF!</v>
      </c>
      <c r="H86" t="e">
        <f>#REF!</f>
        <v>#REF!</v>
      </c>
      <c r="I86" s="33" t="e">
        <f>#REF!</f>
        <v>#REF!</v>
      </c>
      <c r="J86" s="33" t="e">
        <f>#REF!</f>
        <v>#REF!</v>
      </c>
      <c r="K86" s="1" t="e">
        <f t="shared" si="43"/>
        <v>#REF!</v>
      </c>
      <c r="L86" s="33" t="e">
        <f t="shared" si="34"/>
        <v>#REF!</v>
      </c>
      <c r="M86" s="51" t="e">
        <f>#REF!</f>
        <v>#REF!</v>
      </c>
      <c r="N86" s="51" t="e">
        <f>#REF!</f>
        <v>#REF!</v>
      </c>
      <c r="O86" s="44" t="e">
        <f t="shared" si="44"/>
        <v>#REF!</v>
      </c>
      <c r="P86" s="33" t="e">
        <f t="shared" si="35"/>
        <v>#REF!</v>
      </c>
      <c r="Q86" s="33"/>
      <c r="R86" s="33" t="e">
        <f t="shared" si="36"/>
        <v>#REF!</v>
      </c>
      <c r="S86" s="33" t="e">
        <f t="shared" si="37"/>
        <v>#REF!</v>
      </c>
      <c r="T86" s="33" t="e">
        <f t="shared" si="38"/>
        <v>#REF!</v>
      </c>
      <c r="U86" s="33" t="e">
        <f t="shared" si="31"/>
        <v>#REF!</v>
      </c>
      <c r="V86" s="33" t="e">
        <f t="shared" si="31"/>
        <v>#REF!</v>
      </c>
      <c r="W86" s="33" t="e">
        <f t="shared" si="31"/>
        <v>#REF!</v>
      </c>
      <c r="X86" s="33"/>
      <c r="Y86" s="33" t="e">
        <f t="shared" si="45"/>
        <v>#REF!</v>
      </c>
      <c r="Z86" s="33" t="e">
        <f t="shared" si="45"/>
        <v>#REF!</v>
      </c>
      <c r="AA86" s="33" t="e">
        <f t="shared" si="45"/>
        <v>#REF!</v>
      </c>
      <c r="AB86" s="33" t="e">
        <f t="shared" si="45"/>
        <v>#REF!</v>
      </c>
      <c r="AC86" s="33" t="e">
        <f t="shared" si="45"/>
        <v>#REF!</v>
      </c>
      <c r="AD86" s="33" t="e">
        <f t="shared" si="45"/>
        <v>#REF!</v>
      </c>
      <c r="AE86" s="33"/>
      <c r="AF86" s="33" t="e">
        <f t="shared" si="33"/>
        <v>#REF!</v>
      </c>
      <c r="AG86" s="33" t="e">
        <f t="shared" si="33"/>
        <v>#REF!</v>
      </c>
      <c r="AH86" s="27"/>
      <c r="AI86" s="33" t="e">
        <f t="shared" si="39"/>
        <v>#REF!</v>
      </c>
      <c r="AJ86" s="33" t="e">
        <f t="shared" si="40"/>
        <v>#REF!</v>
      </c>
      <c r="AK86" s="33" t="e">
        <f t="shared" si="41"/>
        <v>#REF!</v>
      </c>
      <c r="AL86" s="33" t="e">
        <f t="shared" si="42"/>
        <v>#REF!</v>
      </c>
      <c r="AR86" s="33"/>
      <c r="AS86" s="33"/>
      <c r="AW86" s="12"/>
    </row>
    <row r="87" spans="1:49" s="28" customFormat="1" ht="12.75" x14ac:dyDescent="0.2">
      <c r="A87" s="27">
        <v>76</v>
      </c>
      <c r="B87" s="70" t="e">
        <f>#REF!</f>
        <v>#REF!</v>
      </c>
      <c r="C87" s="70" t="e">
        <f>#REF!</f>
        <v>#REF!</v>
      </c>
      <c r="D87" s="70" t="e">
        <f>#REF!</f>
        <v>#REF!</v>
      </c>
      <c r="E87" s="70" t="e">
        <f>#REF!</f>
        <v>#REF!</v>
      </c>
      <c r="F87" t="e">
        <f>#REF!</f>
        <v>#REF!</v>
      </c>
      <c r="G87" t="e">
        <f>#REF!</f>
        <v>#REF!</v>
      </c>
      <c r="H87" t="e">
        <f>#REF!</f>
        <v>#REF!</v>
      </c>
      <c r="I87" s="33" t="e">
        <f>#REF!</f>
        <v>#REF!</v>
      </c>
      <c r="J87" s="33" t="e">
        <f>#REF!</f>
        <v>#REF!</v>
      </c>
      <c r="K87" s="1" t="e">
        <f t="shared" si="43"/>
        <v>#REF!</v>
      </c>
      <c r="L87" s="33" t="e">
        <f t="shared" si="34"/>
        <v>#REF!</v>
      </c>
      <c r="M87" s="51" t="e">
        <f>#REF!</f>
        <v>#REF!</v>
      </c>
      <c r="N87" s="51" t="e">
        <f>#REF!</f>
        <v>#REF!</v>
      </c>
      <c r="O87" s="44" t="e">
        <f t="shared" si="44"/>
        <v>#REF!</v>
      </c>
      <c r="P87" s="33" t="e">
        <f t="shared" si="35"/>
        <v>#REF!</v>
      </c>
      <c r="Q87" s="33"/>
      <c r="R87" s="33" t="e">
        <f t="shared" si="36"/>
        <v>#REF!</v>
      </c>
      <c r="S87" s="33" t="e">
        <f t="shared" si="37"/>
        <v>#REF!</v>
      </c>
      <c r="T87" s="33" t="e">
        <f t="shared" si="38"/>
        <v>#REF!</v>
      </c>
      <c r="U87" s="33" t="e">
        <f t="shared" si="31"/>
        <v>#REF!</v>
      </c>
      <c r="V87" s="33" t="e">
        <f t="shared" si="31"/>
        <v>#REF!</v>
      </c>
      <c r="W87" s="33" t="e">
        <f t="shared" si="31"/>
        <v>#REF!</v>
      </c>
      <c r="X87" s="33"/>
      <c r="Y87" s="33" t="e">
        <f t="shared" si="45"/>
        <v>#REF!</v>
      </c>
      <c r="Z87" s="33" t="e">
        <f t="shared" si="45"/>
        <v>#REF!</v>
      </c>
      <c r="AA87" s="33" t="e">
        <f t="shared" si="45"/>
        <v>#REF!</v>
      </c>
      <c r="AB87" s="33" t="e">
        <f t="shared" si="45"/>
        <v>#REF!</v>
      </c>
      <c r="AC87" s="33" t="e">
        <f t="shared" si="45"/>
        <v>#REF!</v>
      </c>
      <c r="AD87" s="33" t="e">
        <f t="shared" si="45"/>
        <v>#REF!</v>
      </c>
      <c r="AE87" s="33"/>
      <c r="AF87" s="33" t="e">
        <f t="shared" si="33"/>
        <v>#REF!</v>
      </c>
      <c r="AG87" s="33" t="e">
        <f t="shared" si="33"/>
        <v>#REF!</v>
      </c>
      <c r="AH87" s="27"/>
      <c r="AI87" s="33" t="e">
        <f t="shared" si="39"/>
        <v>#REF!</v>
      </c>
      <c r="AJ87" s="33" t="e">
        <f t="shared" si="40"/>
        <v>#REF!</v>
      </c>
      <c r="AK87" s="33" t="e">
        <f t="shared" si="41"/>
        <v>#REF!</v>
      </c>
      <c r="AL87" s="33" t="e">
        <f t="shared" si="42"/>
        <v>#REF!</v>
      </c>
      <c r="AR87" s="33"/>
      <c r="AS87" s="33"/>
      <c r="AW87" s="12"/>
    </row>
    <row r="88" spans="1:49" s="28" customFormat="1" ht="12.75" x14ac:dyDescent="0.2">
      <c r="A88" s="27">
        <v>77</v>
      </c>
      <c r="B88" s="70" t="e">
        <f>#REF!</f>
        <v>#REF!</v>
      </c>
      <c r="C88" s="70" t="e">
        <f>#REF!</f>
        <v>#REF!</v>
      </c>
      <c r="D88" s="70" t="e">
        <f>#REF!</f>
        <v>#REF!</v>
      </c>
      <c r="E88" s="70" t="e">
        <f>#REF!</f>
        <v>#REF!</v>
      </c>
      <c r="F88" t="e">
        <f>#REF!</f>
        <v>#REF!</v>
      </c>
      <c r="G88" t="e">
        <f>#REF!</f>
        <v>#REF!</v>
      </c>
      <c r="H88" t="e">
        <f>#REF!</f>
        <v>#REF!</v>
      </c>
      <c r="I88" s="33" t="e">
        <f>#REF!</f>
        <v>#REF!</v>
      </c>
      <c r="J88" s="33" t="e">
        <f>#REF!</f>
        <v>#REF!</v>
      </c>
      <c r="K88" s="1" t="e">
        <f t="shared" si="43"/>
        <v>#REF!</v>
      </c>
      <c r="L88" s="33" t="e">
        <f t="shared" si="34"/>
        <v>#REF!</v>
      </c>
      <c r="M88" s="51" t="e">
        <f>#REF!</f>
        <v>#REF!</v>
      </c>
      <c r="N88" s="51" t="e">
        <f>#REF!</f>
        <v>#REF!</v>
      </c>
      <c r="O88" s="44" t="e">
        <f t="shared" si="44"/>
        <v>#REF!</v>
      </c>
      <c r="P88" s="33" t="e">
        <f t="shared" si="35"/>
        <v>#REF!</v>
      </c>
      <c r="Q88" s="33"/>
      <c r="R88" s="33" t="e">
        <f t="shared" si="36"/>
        <v>#REF!</v>
      </c>
      <c r="S88" s="33" t="e">
        <f t="shared" si="37"/>
        <v>#REF!</v>
      </c>
      <c r="T88" s="33" t="e">
        <f t="shared" si="38"/>
        <v>#REF!</v>
      </c>
      <c r="U88" s="33" t="e">
        <f t="shared" si="31"/>
        <v>#REF!</v>
      </c>
      <c r="V88" s="33" t="e">
        <f t="shared" si="31"/>
        <v>#REF!</v>
      </c>
      <c r="W88" s="33" t="e">
        <f t="shared" si="31"/>
        <v>#REF!</v>
      </c>
      <c r="X88" s="33"/>
      <c r="Y88" s="33" t="e">
        <f t="shared" si="45"/>
        <v>#REF!</v>
      </c>
      <c r="Z88" s="33" t="e">
        <f t="shared" si="45"/>
        <v>#REF!</v>
      </c>
      <c r="AA88" s="33" t="e">
        <f t="shared" si="45"/>
        <v>#REF!</v>
      </c>
      <c r="AB88" s="33" t="e">
        <f t="shared" si="45"/>
        <v>#REF!</v>
      </c>
      <c r="AC88" s="33" t="e">
        <f t="shared" si="45"/>
        <v>#REF!</v>
      </c>
      <c r="AD88" s="33" t="e">
        <f t="shared" si="45"/>
        <v>#REF!</v>
      </c>
      <c r="AE88" s="33"/>
      <c r="AF88" s="33" t="e">
        <f t="shared" si="33"/>
        <v>#REF!</v>
      </c>
      <c r="AG88" s="33" t="e">
        <f t="shared" si="33"/>
        <v>#REF!</v>
      </c>
      <c r="AH88" s="27"/>
      <c r="AI88" s="33" t="e">
        <f t="shared" si="39"/>
        <v>#REF!</v>
      </c>
      <c r="AJ88" s="33" t="e">
        <f t="shared" si="40"/>
        <v>#REF!</v>
      </c>
      <c r="AK88" s="33" t="e">
        <f t="shared" si="41"/>
        <v>#REF!</v>
      </c>
      <c r="AL88" s="33" t="e">
        <f t="shared" si="42"/>
        <v>#REF!</v>
      </c>
      <c r="AR88" s="33"/>
      <c r="AS88" s="33"/>
      <c r="AW88" s="12"/>
    </row>
    <row r="89" spans="1:49" s="28" customFormat="1" ht="12.75" x14ac:dyDescent="0.2">
      <c r="A89" s="27">
        <v>78</v>
      </c>
      <c r="B89" s="70" t="e">
        <f>#REF!</f>
        <v>#REF!</v>
      </c>
      <c r="C89" s="70" t="e">
        <f>#REF!</f>
        <v>#REF!</v>
      </c>
      <c r="D89" s="70" t="e">
        <f>#REF!</f>
        <v>#REF!</v>
      </c>
      <c r="E89" s="70" t="e">
        <f>#REF!</f>
        <v>#REF!</v>
      </c>
      <c r="F89" t="e">
        <f>#REF!</f>
        <v>#REF!</v>
      </c>
      <c r="G89" t="e">
        <f>#REF!</f>
        <v>#REF!</v>
      </c>
      <c r="H89" t="e">
        <f>#REF!</f>
        <v>#REF!</v>
      </c>
      <c r="I89" s="33" t="e">
        <f>#REF!</f>
        <v>#REF!</v>
      </c>
      <c r="J89" s="33" t="e">
        <f>#REF!</f>
        <v>#REF!</v>
      </c>
      <c r="K89" s="1" t="e">
        <f t="shared" si="43"/>
        <v>#REF!</v>
      </c>
      <c r="L89" s="33" t="e">
        <f t="shared" si="34"/>
        <v>#REF!</v>
      </c>
      <c r="M89" s="51" t="e">
        <f>#REF!</f>
        <v>#REF!</v>
      </c>
      <c r="N89" s="51" t="e">
        <f>#REF!</f>
        <v>#REF!</v>
      </c>
      <c r="O89" s="44" t="e">
        <f t="shared" si="44"/>
        <v>#REF!</v>
      </c>
      <c r="P89" s="33" t="e">
        <f t="shared" si="35"/>
        <v>#REF!</v>
      </c>
      <c r="Q89" s="33"/>
      <c r="R89" s="33" t="e">
        <f t="shared" si="36"/>
        <v>#REF!</v>
      </c>
      <c r="S89" s="33" t="e">
        <f t="shared" si="37"/>
        <v>#REF!</v>
      </c>
      <c r="T89" s="33" t="e">
        <f t="shared" si="38"/>
        <v>#REF!</v>
      </c>
      <c r="U89" s="33" t="e">
        <f t="shared" si="31"/>
        <v>#REF!</v>
      </c>
      <c r="V89" s="33" t="e">
        <f t="shared" si="31"/>
        <v>#REF!</v>
      </c>
      <c r="W89" s="33" t="e">
        <f t="shared" si="31"/>
        <v>#REF!</v>
      </c>
      <c r="X89" s="33"/>
      <c r="Y89" s="33" t="e">
        <f t="shared" si="45"/>
        <v>#REF!</v>
      </c>
      <c r="Z89" s="33" t="e">
        <f t="shared" si="45"/>
        <v>#REF!</v>
      </c>
      <c r="AA89" s="33" t="e">
        <f t="shared" si="45"/>
        <v>#REF!</v>
      </c>
      <c r="AB89" s="33" t="e">
        <f t="shared" si="45"/>
        <v>#REF!</v>
      </c>
      <c r="AC89" s="33" t="e">
        <f t="shared" si="45"/>
        <v>#REF!</v>
      </c>
      <c r="AD89" s="33" t="e">
        <f t="shared" si="45"/>
        <v>#REF!</v>
      </c>
      <c r="AE89" s="33"/>
      <c r="AF89" s="33" t="e">
        <f t="shared" si="33"/>
        <v>#REF!</v>
      </c>
      <c r="AG89" s="33" t="e">
        <f t="shared" si="33"/>
        <v>#REF!</v>
      </c>
      <c r="AH89" s="27"/>
      <c r="AI89" s="33" t="e">
        <f t="shared" si="39"/>
        <v>#REF!</v>
      </c>
      <c r="AJ89" s="33" t="e">
        <f t="shared" si="40"/>
        <v>#REF!</v>
      </c>
      <c r="AK89" s="33" t="e">
        <f t="shared" si="41"/>
        <v>#REF!</v>
      </c>
      <c r="AL89" s="33" t="e">
        <f t="shared" si="42"/>
        <v>#REF!</v>
      </c>
      <c r="AR89" s="33"/>
      <c r="AS89" s="33"/>
      <c r="AW89" s="12"/>
    </row>
    <row r="90" spans="1:49" s="28" customFormat="1" ht="12.75" x14ac:dyDescent="0.2">
      <c r="A90" s="27">
        <v>79</v>
      </c>
      <c r="B90" s="70" t="e">
        <f>#REF!</f>
        <v>#REF!</v>
      </c>
      <c r="C90" s="70" t="e">
        <f>#REF!</f>
        <v>#REF!</v>
      </c>
      <c r="D90" s="70" t="e">
        <f>#REF!</f>
        <v>#REF!</v>
      </c>
      <c r="E90" s="70" t="e">
        <f>#REF!</f>
        <v>#REF!</v>
      </c>
      <c r="F90" t="e">
        <f>#REF!</f>
        <v>#REF!</v>
      </c>
      <c r="G90" t="e">
        <f>#REF!</f>
        <v>#REF!</v>
      </c>
      <c r="H90" t="e">
        <f>#REF!</f>
        <v>#REF!</v>
      </c>
      <c r="I90" s="33" t="e">
        <f>#REF!</f>
        <v>#REF!</v>
      </c>
      <c r="J90" s="33" t="e">
        <f>#REF!</f>
        <v>#REF!</v>
      </c>
      <c r="K90" s="1" t="e">
        <f t="shared" si="43"/>
        <v>#REF!</v>
      </c>
      <c r="L90" s="33" t="e">
        <f t="shared" si="34"/>
        <v>#REF!</v>
      </c>
      <c r="M90" s="51" t="e">
        <f>#REF!</f>
        <v>#REF!</v>
      </c>
      <c r="N90" s="51" t="e">
        <f>#REF!</f>
        <v>#REF!</v>
      </c>
      <c r="O90" s="44" t="e">
        <f t="shared" si="44"/>
        <v>#REF!</v>
      </c>
      <c r="P90" s="33" t="e">
        <f t="shared" si="35"/>
        <v>#REF!</v>
      </c>
      <c r="Q90" s="33"/>
      <c r="R90" s="33" t="e">
        <f t="shared" si="36"/>
        <v>#REF!</v>
      </c>
      <c r="S90" s="33" t="e">
        <f t="shared" si="37"/>
        <v>#REF!</v>
      </c>
      <c r="T90" s="33" t="e">
        <f t="shared" si="38"/>
        <v>#REF!</v>
      </c>
      <c r="U90" s="33" t="e">
        <f t="shared" si="31"/>
        <v>#REF!</v>
      </c>
      <c r="V90" s="33" t="e">
        <f t="shared" si="31"/>
        <v>#REF!</v>
      </c>
      <c r="W90" s="33" t="e">
        <f t="shared" si="31"/>
        <v>#REF!</v>
      </c>
      <c r="X90" s="33"/>
      <c r="Y90" s="33" t="e">
        <f t="shared" si="45"/>
        <v>#REF!</v>
      </c>
      <c r="Z90" s="33" t="e">
        <f t="shared" si="45"/>
        <v>#REF!</v>
      </c>
      <c r="AA90" s="33" t="e">
        <f t="shared" si="45"/>
        <v>#REF!</v>
      </c>
      <c r="AB90" s="33" t="e">
        <f t="shared" si="45"/>
        <v>#REF!</v>
      </c>
      <c r="AC90" s="33" t="e">
        <f t="shared" si="45"/>
        <v>#REF!</v>
      </c>
      <c r="AD90" s="33" t="e">
        <f t="shared" si="45"/>
        <v>#REF!</v>
      </c>
      <c r="AE90" s="33"/>
      <c r="AF90" s="33" t="e">
        <f t="shared" si="33"/>
        <v>#REF!</v>
      </c>
      <c r="AG90" s="33" t="e">
        <f t="shared" si="33"/>
        <v>#REF!</v>
      </c>
      <c r="AH90" s="27"/>
      <c r="AI90" s="33" t="e">
        <f t="shared" si="39"/>
        <v>#REF!</v>
      </c>
      <c r="AJ90" s="33" t="e">
        <f t="shared" si="40"/>
        <v>#REF!</v>
      </c>
      <c r="AK90" s="33" t="e">
        <f t="shared" si="41"/>
        <v>#REF!</v>
      </c>
      <c r="AL90" s="33" t="e">
        <f t="shared" si="42"/>
        <v>#REF!</v>
      </c>
      <c r="AR90" s="33"/>
      <c r="AS90" s="33"/>
      <c r="AW90" s="12"/>
    </row>
    <row r="91" spans="1:49" s="28" customFormat="1" ht="12.75" x14ac:dyDescent="0.2">
      <c r="A91" s="27">
        <v>81</v>
      </c>
      <c r="B91" s="70" t="e">
        <f>#REF!</f>
        <v>#REF!</v>
      </c>
      <c r="C91" s="70" t="e">
        <f>#REF!</f>
        <v>#REF!</v>
      </c>
      <c r="D91" s="70" t="e">
        <f>#REF!</f>
        <v>#REF!</v>
      </c>
      <c r="E91" s="70" t="e">
        <f>#REF!</f>
        <v>#REF!</v>
      </c>
      <c r="F91" t="e">
        <f>#REF!</f>
        <v>#REF!</v>
      </c>
      <c r="G91" t="e">
        <f>#REF!</f>
        <v>#REF!</v>
      </c>
      <c r="H91" t="e">
        <f>#REF!</f>
        <v>#REF!</v>
      </c>
      <c r="I91" s="33" t="e">
        <f>#REF!</f>
        <v>#REF!</v>
      </c>
      <c r="J91" s="33" t="e">
        <f>#REF!</f>
        <v>#REF!</v>
      </c>
      <c r="K91" s="1" t="e">
        <f t="shared" si="43"/>
        <v>#REF!</v>
      </c>
      <c r="L91" s="33" t="e">
        <f t="shared" si="34"/>
        <v>#REF!</v>
      </c>
      <c r="M91" s="51" t="e">
        <f>#REF!</f>
        <v>#REF!</v>
      </c>
      <c r="N91" s="51" t="e">
        <f>#REF!</f>
        <v>#REF!</v>
      </c>
      <c r="O91" s="44" t="e">
        <f t="shared" si="44"/>
        <v>#REF!</v>
      </c>
      <c r="P91" s="33" t="e">
        <f t="shared" si="35"/>
        <v>#REF!</v>
      </c>
      <c r="Q91" s="33"/>
      <c r="R91" s="33" t="e">
        <f t="shared" si="36"/>
        <v>#REF!</v>
      </c>
      <c r="S91" s="33" t="e">
        <f t="shared" si="37"/>
        <v>#REF!</v>
      </c>
      <c r="T91" s="33" t="e">
        <f t="shared" si="38"/>
        <v>#REF!</v>
      </c>
      <c r="U91" s="33" t="e">
        <f t="shared" si="31"/>
        <v>#REF!</v>
      </c>
      <c r="V91" s="33" t="e">
        <f t="shared" si="31"/>
        <v>#REF!</v>
      </c>
      <c r="W91" s="33" t="e">
        <f t="shared" si="31"/>
        <v>#REF!</v>
      </c>
      <c r="X91" s="33"/>
      <c r="Y91" s="33" t="e">
        <f t="shared" si="45"/>
        <v>#REF!</v>
      </c>
      <c r="Z91" s="33" t="e">
        <f t="shared" si="45"/>
        <v>#REF!</v>
      </c>
      <c r="AA91" s="33" t="e">
        <f t="shared" si="45"/>
        <v>#REF!</v>
      </c>
      <c r="AB91" s="33" t="e">
        <f t="shared" si="45"/>
        <v>#REF!</v>
      </c>
      <c r="AC91" s="33" t="e">
        <f t="shared" si="45"/>
        <v>#REF!</v>
      </c>
      <c r="AD91" s="33" t="e">
        <f t="shared" si="45"/>
        <v>#REF!</v>
      </c>
      <c r="AE91" s="33"/>
      <c r="AF91" s="33" t="e">
        <f t="shared" si="33"/>
        <v>#REF!</v>
      </c>
      <c r="AG91" s="33" t="e">
        <f t="shared" si="33"/>
        <v>#REF!</v>
      </c>
      <c r="AH91" s="27"/>
      <c r="AI91" s="33" t="e">
        <f t="shared" si="39"/>
        <v>#REF!</v>
      </c>
      <c r="AJ91" s="33" t="e">
        <f t="shared" si="40"/>
        <v>#REF!</v>
      </c>
      <c r="AK91" s="33" t="e">
        <f t="shared" si="41"/>
        <v>#REF!</v>
      </c>
      <c r="AL91" s="33" t="e">
        <f t="shared" si="42"/>
        <v>#REF!</v>
      </c>
      <c r="AR91" s="33"/>
      <c r="AS91" s="33"/>
      <c r="AW91" s="12"/>
    </row>
    <row r="92" spans="1:49" s="28" customFormat="1" ht="12.75" x14ac:dyDescent="0.2">
      <c r="A92" s="27">
        <v>82</v>
      </c>
      <c r="B92" s="70" t="e">
        <f>#REF!</f>
        <v>#REF!</v>
      </c>
      <c r="C92" s="70" t="e">
        <f>#REF!</f>
        <v>#REF!</v>
      </c>
      <c r="D92" s="70" t="e">
        <f>#REF!</f>
        <v>#REF!</v>
      </c>
      <c r="E92" s="70" t="e">
        <f>#REF!</f>
        <v>#REF!</v>
      </c>
      <c r="F92" t="e">
        <f>#REF!</f>
        <v>#REF!</v>
      </c>
      <c r="G92" t="e">
        <f>#REF!</f>
        <v>#REF!</v>
      </c>
      <c r="H92" t="e">
        <f>#REF!</f>
        <v>#REF!</v>
      </c>
      <c r="I92" s="33" t="e">
        <f>#REF!</f>
        <v>#REF!</v>
      </c>
      <c r="J92" s="33" t="e">
        <f>#REF!</f>
        <v>#REF!</v>
      </c>
      <c r="K92" s="1" t="e">
        <f t="shared" si="43"/>
        <v>#REF!</v>
      </c>
      <c r="L92" s="33" t="e">
        <f t="shared" si="34"/>
        <v>#REF!</v>
      </c>
      <c r="M92" s="51" t="e">
        <f>#REF!</f>
        <v>#REF!</v>
      </c>
      <c r="N92" s="51" t="e">
        <f>#REF!</f>
        <v>#REF!</v>
      </c>
      <c r="O92" s="44" t="e">
        <f t="shared" si="44"/>
        <v>#REF!</v>
      </c>
      <c r="P92" s="33" t="e">
        <f t="shared" si="35"/>
        <v>#REF!</v>
      </c>
      <c r="Q92" s="33"/>
      <c r="R92" s="33" t="e">
        <f t="shared" si="36"/>
        <v>#REF!</v>
      </c>
      <c r="S92" s="33" t="e">
        <f t="shared" si="37"/>
        <v>#REF!</v>
      </c>
      <c r="T92" s="33" t="e">
        <f t="shared" si="38"/>
        <v>#REF!</v>
      </c>
      <c r="U92" s="33" t="e">
        <f t="shared" si="31"/>
        <v>#REF!</v>
      </c>
      <c r="V92" s="33" t="e">
        <f t="shared" si="31"/>
        <v>#REF!</v>
      </c>
      <c r="W92" s="33" t="e">
        <f t="shared" si="31"/>
        <v>#REF!</v>
      </c>
      <c r="X92" s="33"/>
      <c r="Y92" s="33" t="e">
        <f t="shared" si="45"/>
        <v>#REF!</v>
      </c>
      <c r="Z92" s="33" t="e">
        <f t="shared" si="45"/>
        <v>#REF!</v>
      </c>
      <c r="AA92" s="33" t="e">
        <f t="shared" si="45"/>
        <v>#REF!</v>
      </c>
      <c r="AB92" s="33" t="e">
        <f t="shared" si="45"/>
        <v>#REF!</v>
      </c>
      <c r="AC92" s="33" t="e">
        <f t="shared" si="45"/>
        <v>#REF!</v>
      </c>
      <c r="AD92" s="33" t="e">
        <f t="shared" si="45"/>
        <v>#REF!</v>
      </c>
      <c r="AE92" s="33"/>
      <c r="AF92" s="33" t="e">
        <f t="shared" si="33"/>
        <v>#REF!</v>
      </c>
      <c r="AG92" s="33" t="e">
        <f t="shared" si="33"/>
        <v>#REF!</v>
      </c>
      <c r="AH92" s="27"/>
      <c r="AI92" s="33" t="e">
        <f t="shared" si="39"/>
        <v>#REF!</v>
      </c>
      <c r="AJ92" s="33" t="e">
        <f t="shared" si="40"/>
        <v>#REF!</v>
      </c>
      <c r="AK92" s="33" t="e">
        <f t="shared" si="41"/>
        <v>#REF!</v>
      </c>
      <c r="AL92" s="33" t="e">
        <f t="shared" si="42"/>
        <v>#REF!</v>
      </c>
      <c r="AR92" s="33"/>
      <c r="AS92" s="33"/>
      <c r="AW92" s="12"/>
    </row>
    <row r="93" spans="1:49" s="28" customFormat="1" ht="12.75" x14ac:dyDescent="0.2">
      <c r="A93" s="27">
        <v>83</v>
      </c>
      <c r="B93" s="70" t="e">
        <f>#REF!</f>
        <v>#REF!</v>
      </c>
      <c r="C93" s="70" t="e">
        <f>#REF!</f>
        <v>#REF!</v>
      </c>
      <c r="D93" s="70" t="e">
        <f>#REF!</f>
        <v>#REF!</v>
      </c>
      <c r="E93" s="70" t="e">
        <f>#REF!</f>
        <v>#REF!</v>
      </c>
      <c r="F93" t="e">
        <f>#REF!</f>
        <v>#REF!</v>
      </c>
      <c r="G93" t="e">
        <f>#REF!</f>
        <v>#REF!</v>
      </c>
      <c r="H93" t="e">
        <f>#REF!</f>
        <v>#REF!</v>
      </c>
      <c r="I93" s="33" t="e">
        <f>#REF!</f>
        <v>#REF!</v>
      </c>
      <c r="J93" s="33" t="e">
        <f>#REF!</f>
        <v>#REF!</v>
      </c>
      <c r="K93" s="1" t="e">
        <f t="shared" si="43"/>
        <v>#REF!</v>
      </c>
      <c r="L93" s="33" t="e">
        <f t="shared" si="34"/>
        <v>#REF!</v>
      </c>
      <c r="M93" s="51" t="e">
        <f>#REF!</f>
        <v>#REF!</v>
      </c>
      <c r="N93" s="51" t="e">
        <f>#REF!</f>
        <v>#REF!</v>
      </c>
      <c r="O93" s="44" t="e">
        <f t="shared" si="44"/>
        <v>#REF!</v>
      </c>
      <c r="P93" s="33" t="e">
        <f t="shared" si="35"/>
        <v>#REF!</v>
      </c>
      <c r="Q93" s="33"/>
      <c r="R93" s="33" t="e">
        <f t="shared" si="36"/>
        <v>#REF!</v>
      </c>
      <c r="S93" s="33" t="e">
        <f t="shared" si="37"/>
        <v>#REF!</v>
      </c>
      <c r="T93" s="33" t="e">
        <f t="shared" si="38"/>
        <v>#REF!</v>
      </c>
      <c r="U93" s="33" t="e">
        <f t="shared" ref="U93:W112" si="46">U$247*$M93</f>
        <v>#REF!</v>
      </c>
      <c r="V93" s="33" t="e">
        <f t="shared" si="46"/>
        <v>#REF!</v>
      </c>
      <c r="W93" s="33" t="e">
        <f t="shared" si="46"/>
        <v>#REF!</v>
      </c>
      <c r="X93" s="33"/>
      <c r="Y93" s="33" t="e">
        <f t="shared" ref="Y93:AD102" si="47">Y$247*$M93</f>
        <v>#REF!</v>
      </c>
      <c r="Z93" s="33" t="e">
        <f t="shared" si="47"/>
        <v>#REF!</v>
      </c>
      <c r="AA93" s="33" t="e">
        <f t="shared" si="47"/>
        <v>#REF!</v>
      </c>
      <c r="AB93" s="33" t="e">
        <f t="shared" si="47"/>
        <v>#REF!</v>
      </c>
      <c r="AC93" s="33" t="e">
        <f t="shared" si="47"/>
        <v>#REF!</v>
      </c>
      <c r="AD93" s="33" t="e">
        <f t="shared" si="47"/>
        <v>#REF!</v>
      </c>
      <c r="AE93" s="33"/>
      <c r="AF93" s="33" t="e">
        <f t="shared" ref="AF93:AG112" si="48">AF$247*$M93</f>
        <v>#REF!</v>
      </c>
      <c r="AG93" s="33" t="e">
        <f t="shared" si="48"/>
        <v>#REF!</v>
      </c>
      <c r="AH93" s="27"/>
      <c r="AI93" s="33" t="e">
        <f t="shared" si="39"/>
        <v>#REF!</v>
      </c>
      <c r="AJ93" s="33" t="e">
        <f t="shared" si="40"/>
        <v>#REF!</v>
      </c>
      <c r="AK93" s="33" t="e">
        <f t="shared" si="41"/>
        <v>#REF!</v>
      </c>
      <c r="AL93" s="33" t="e">
        <f t="shared" si="42"/>
        <v>#REF!</v>
      </c>
      <c r="AR93" s="33"/>
      <c r="AS93" s="33"/>
      <c r="AW93" s="12"/>
    </row>
    <row r="94" spans="1:49" s="28" customFormat="1" ht="12.75" x14ac:dyDescent="0.2">
      <c r="A94" s="27">
        <v>84</v>
      </c>
      <c r="B94" s="70" t="e">
        <f>#REF!</f>
        <v>#REF!</v>
      </c>
      <c r="C94" s="70" t="e">
        <f>#REF!</f>
        <v>#REF!</v>
      </c>
      <c r="D94" s="70" t="e">
        <f>#REF!</f>
        <v>#REF!</v>
      </c>
      <c r="E94" s="70" t="e">
        <f>#REF!</f>
        <v>#REF!</v>
      </c>
      <c r="F94" t="e">
        <f>#REF!</f>
        <v>#REF!</v>
      </c>
      <c r="G94" t="e">
        <f>#REF!</f>
        <v>#REF!</v>
      </c>
      <c r="H94" t="e">
        <f>#REF!</f>
        <v>#REF!</v>
      </c>
      <c r="I94" s="33" t="e">
        <f>#REF!</f>
        <v>#REF!</v>
      </c>
      <c r="J94" s="33" t="e">
        <f>#REF!</f>
        <v>#REF!</v>
      </c>
      <c r="K94" s="1" t="e">
        <f t="shared" si="43"/>
        <v>#REF!</v>
      </c>
      <c r="L94" s="33" t="e">
        <f t="shared" si="34"/>
        <v>#REF!</v>
      </c>
      <c r="M94" s="51" t="e">
        <f>#REF!</f>
        <v>#REF!</v>
      </c>
      <c r="N94" s="51" t="e">
        <f>#REF!</f>
        <v>#REF!</v>
      </c>
      <c r="O94" s="44" t="e">
        <f t="shared" si="44"/>
        <v>#REF!</v>
      </c>
      <c r="P94" s="33" t="e">
        <f t="shared" si="35"/>
        <v>#REF!</v>
      </c>
      <c r="Q94" s="33"/>
      <c r="R94" s="33" t="e">
        <f t="shared" si="36"/>
        <v>#REF!</v>
      </c>
      <c r="S94" s="33" t="e">
        <f t="shared" si="37"/>
        <v>#REF!</v>
      </c>
      <c r="T94" s="33" t="e">
        <f t="shared" si="38"/>
        <v>#REF!</v>
      </c>
      <c r="U94" s="33" t="e">
        <f t="shared" si="46"/>
        <v>#REF!</v>
      </c>
      <c r="V94" s="33" t="e">
        <f t="shared" si="46"/>
        <v>#REF!</v>
      </c>
      <c r="W94" s="33" t="e">
        <f t="shared" si="46"/>
        <v>#REF!</v>
      </c>
      <c r="X94" s="33"/>
      <c r="Y94" s="33" t="e">
        <f t="shared" si="47"/>
        <v>#REF!</v>
      </c>
      <c r="Z94" s="33" t="e">
        <f t="shared" si="47"/>
        <v>#REF!</v>
      </c>
      <c r="AA94" s="33" t="e">
        <f t="shared" si="47"/>
        <v>#REF!</v>
      </c>
      <c r="AB94" s="33" t="e">
        <f t="shared" si="47"/>
        <v>#REF!</v>
      </c>
      <c r="AC94" s="33" t="e">
        <f t="shared" si="47"/>
        <v>#REF!</v>
      </c>
      <c r="AD94" s="33" t="e">
        <f t="shared" si="47"/>
        <v>#REF!</v>
      </c>
      <c r="AE94" s="33"/>
      <c r="AF94" s="33" t="e">
        <f t="shared" si="48"/>
        <v>#REF!</v>
      </c>
      <c r="AG94" s="33" t="e">
        <f t="shared" si="48"/>
        <v>#REF!</v>
      </c>
      <c r="AH94" s="27"/>
      <c r="AI94" s="33" t="e">
        <f t="shared" si="39"/>
        <v>#REF!</v>
      </c>
      <c r="AJ94" s="33" t="e">
        <f t="shared" si="40"/>
        <v>#REF!</v>
      </c>
      <c r="AK94" s="33" t="e">
        <f t="shared" si="41"/>
        <v>#REF!</v>
      </c>
      <c r="AL94" s="33" t="e">
        <f t="shared" si="42"/>
        <v>#REF!</v>
      </c>
      <c r="AR94" s="33"/>
      <c r="AS94" s="33"/>
      <c r="AW94" s="12"/>
    </row>
    <row r="95" spans="1:49" s="28" customFormat="1" ht="12.75" x14ac:dyDescent="0.2">
      <c r="A95" s="27">
        <v>85</v>
      </c>
      <c r="B95" s="70" t="e">
        <f>#REF!</f>
        <v>#REF!</v>
      </c>
      <c r="C95" s="70" t="e">
        <f>#REF!</f>
        <v>#REF!</v>
      </c>
      <c r="D95" s="70" t="e">
        <f>#REF!</f>
        <v>#REF!</v>
      </c>
      <c r="E95" s="70" t="e">
        <f>#REF!</f>
        <v>#REF!</v>
      </c>
      <c r="F95" t="e">
        <f>#REF!</f>
        <v>#REF!</v>
      </c>
      <c r="G95" t="e">
        <f>#REF!</f>
        <v>#REF!</v>
      </c>
      <c r="H95" t="e">
        <f>#REF!</f>
        <v>#REF!</v>
      </c>
      <c r="I95" s="33" t="e">
        <f>#REF!</f>
        <v>#REF!</v>
      </c>
      <c r="J95" s="33" t="e">
        <f>#REF!</f>
        <v>#REF!</v>
      </c>
      <c r="K95" s="1" t="e">
        <f t="shared" si="43"/>
        <v>#REF!</v>
      </c>
      <c r="L95" s="33" t="e">
        <f t="shared" si="34"/>
        <v>#REF!</v>
      </c>
      <c r="M95" s="51" t="e">
        <f>#REF!</f>
        <v>#REF!</v>
      </c>
      <c r="N95" s="51" t="e">
        <f>#REF!</f>
        <v>#REF!</v>
      </c>
      <c r="O95" s="44" t="e">
        <f t="shared" si="44"/>
        <v>#REF!</v>
      </c>
      <c r="P95" s="33" t="e">
        <f t="shared" si="35"/>
        <v>#REF!</v>
      </c>
      <c r="Q95" s="33"/>
      <c r="R95" s="33" t="e">
        <f t="shared" si="36"/>
        <v>#REF!</v>
      </c>
      <c r="S95" s="33" t="e">
        <f t="shared" si="37"/>
        <v>#REF!</v>
      </c>
      <c r="T95" s="33" t="e">
        <f t="shared" si="38"/>
        <v>#REF!</v>
      </c>
      <c r="U95" s="33" t="e">
        <f t="shared" si="46"/>
        <v>#REF!</v>
      </c>
      <c r="V95" s="33" t="e">
        <f t="shared" si="46"/>
        <v>#REF!</v>
      </c>
      <c r="W95" s="33" t="e">
        <f t="shared" si="46"/>
        <v>#REF!</v>
      </c>
      <c r="X95" s="33"/>
      <c r="Y95" s="33" t="e">
        <f t="shared" si="47"/>
        <v>#REF!</v>
      </c>
      <c r="Z95" s="33" t="e">
        <f t="shared" si="47"/>
        <v>#REF!</v>
      </c>
      <c r="AA95" s="33" t="e">
        <f t="shared" si="47"/>
        <v>#REF!</v>
      </c>
      <c r="AB95" s="33" t="e">
        <f t="shared" si="47"/>
        <v>#REF!</v>
      </c>
      <c r="AC95" s="33" t="e">
        <f t="shared" si="47"/>
        <v>#REF!</v>
      </c>
      <c r="AD95" s="33" t="e">
        <f t="shared" si="47"/>
        <v>#REF!</v>
      </c>
      <c r="AE95" s="33"/>
      <c r="AF95" s="33" t="e">
        <f t="shared" si="48"/>
        <v>#REF!</v>
      </c>
      <c r="AG95" s="33" t="e">
        <f t="shared" si="48"/>
        <v>#REF!</v>
      </c>
      <c r="AH95" s="27"/>
      <c r="AI95" s="33" t="e">
        <f t="shared" si="39"/>
        <v>#REF!</v>
      </c>
      <c r="AJ95" s="33" t="e">
        <f t="shared" si="40"/>
        <v>#REF!</v>
      </c>
      <c r="AK95" s="33" t="e">
        <f t="shared" si="41"/>
        <v>#REF!</v>
      </c>
      <c r="AL95" s="33" t="e">
        <f t="shared" si="42"/>
        <v>#REF!</v>
      </c>
      <c r="AR95" s="33"/>
      <c r="AS95" s="33"/>
      <c r="AW95" s="12"/>
    </row>
    <row r="96" spans="1:49" s="28" customFormat="1" ht="12.75" x14ac:dyDescent="0.2">
      <c r="A96" s="27">
        <v>86</v>
      </c>
      <c r="B96" s="70" t="e">
        <f>#REF!</f>
        <v>#REF!</v>
      </c>
      <c r="C96" s="70" t="e">
        <f>#REF!</f>
        <v>#REF!</v>
      </c>
      <c r="D96" s="70" t="e">
        <f>#REF!</f>
        <v>#REF!</v>
      </c>
      <c r="E96" s="70" t="e">
        <f>#REF!</f>
        <v>#REF!</v>
      </c>
      <c r="F96" t="e">
        <f>#REF!</f>
        <v>#REF!</v>
      </c>
      <c r="G96" t="e">
        <f>#REF!</f>
        <v>#REF!</v>
      </c>
      <c r="H96" t="e">
        <f>#REF!</f>
        <v>#REF!</v>
      </c>
      <c r="I96" s="33" t="e">
        <f>#REF!</f>
        <v>#REF!</v>
      </c>
      <c r="J96" s="33" t="e">
        <f>#REF!</f>
        <v>#REF!</v>
      </c>
      <c r="K96" s="1" t="e">
        <f t="shared" si="43"/>
        <v>#REF!</v>
      </c>
      <c r="L96" s="33" t="e">
        <f t="shared" si="34"/>
        <v>#REF!</v>
      </c>
      <c r="M96" s="51" t="e">
        <f>#REF!</f>
        <v>#REF!</v>
      </c>
      <c r="N96" s="51" t="e">
        <f>#REF!</f>
        <v>#REF!</v>
      </c>
      <c r="O96" s="44" t="e">
        <f t="shared" si="44"/>
        <v>#REF!</v>
      </c>
      <c r="P96" s="33" t="e">
        <f t="shared" si="35"/>
        <v>#REF!</v>
      </c>
      <c r="Q96" s="33"/>
      <c r="R96" s="33" t="e">
        <f t="shared" si="36"/>
        <v>#REF!</v>
      </c>
      <c r="S96" s="33" t="e">
        <f t="shared" si="37"/>
        <v>#REF!</v>
      </c>
      <c r="T96" s="33" t="e">
        <f t="shared" si="38"/>
        <v>#REF!</v>
      </c>
      <c r="U96" s="33" t="e">
        <f t="shared" si="46"/>
        <v>#REF!</v>
      </c>
      <c r="V96" s="33" t="e">
        <f t="shared" si="46"/>
        <v>#REF!</v>
      </c>
      <c r="W96" s="33" t="e">
        <f t="shared" si="46"/>
        <v>#REF!</v>
      </c>
      <c r="X96" s="33"/>
      <c r="Y96" s="33" t="e">
        <f t="shared" si="47"/>
        <v>#REF!</v>
      </c>
      <c r="Z96" s="33" t="e">
        <f t="shared" si="47"/>
        <v>#REF!</v>
      </c>
      <c r="AA96" s="33" t="e">
        <f t="shared" si="47"/>
        <v>#REF!</v>
      </c>
      <c r="AB96" s="33" t="e">
        <f t="shared" si="47"/>
        <v>#REF!</v>
      </c>
      <c r="AC96" s="33" t="e">
        <f t="shared" si="47"/>
        <v>#REF!</v>
      </c>
      <c r="AD96" s="33" t="e">
        <f t="shared" si="47"/>
        <v>#REF!</v>
      </c>
      <c r="AE96" s="33"/>
      <c r="AF96" s="33" t="e">
        <f t="shared" si="48"/>
        <v>#REF!</v>
      </c>
      <c r="AG96" s="33" t="e">
        <f t="shared" si="48"/>
        <v>#REF!</v>
      </c>
      <c r="AH96" s="27"/>
      <c r="AI96" s="33" t="e">
        <f t="shared" si="39"/>
        <v>#REF!</v>
      </c>
      <c r="AJ96" s="33" t="e">
        <f t="shared" si="40"/>
        <v>#REF!</v>
      </c>
      <c r="AK96" s="33" t="e">
        <f t="shared" si="41"/>
        <v>#REF!</v>
      </c>
      <c r="AL96" s="33" t="e">
        <f t="shared" si="42"/>
        <v>#REF!</v>
      </c>
      <c r="AR96" s="33"/>
      <c r="AS96" s="33"/>
      <c r="AW96" s="12"/>
    </row>
    <row r="97" spans="1:49" s="28" customFormat="1" ht="12.75" x14ac:dyDescent="0.2">
      <c r="A97" s="27">
        <v>87</v>
      </c>
      <c r="B97" s="70" t="e">
        <f>#REF!</f>
        <v>#REF!</v>
      </c>
      <c r="C97" s="70" t="e">
        <f>#REF!</f>
        <v>#REF!</v>
      </c>
      <c r="D97" s="70" t="e">
        <f>#REF!</f>
        <v>#REF!</v>
      </c>
      <c r="E97" s="70" t="e">
        <f>#REF!</f>
        <v>#REF!</v>
      </c>
      <c r="F97" t="e">
        <f>#REF!</f>
        <v>#REF!</v>
      </c>
      <c r="G97" t="e">
        <f>#REF!</f>
        <v>#REF!</v>
      </c>
      <c r="H97" t="e">
        <f>#REF!</f>
        <v>#REF!</v>
      </c>
      <c r="I97" s="33" t="e">
        <f>#REF!</f>
        <v>#REF!</v>
      </c>
      <c r="J97" s="33" t="e">
        <f>#REF!</f>
        <v>#REF!</v>
      </c>
      <c r="K97" s="1" t="e">
        <f t="shared" si="43"/>
        <v>#REF!</v>
      </c>
      <c r="L97" s="33" t="e">
        <f t="shared" si="34"/>
        <v>#REF!</v>
      </c>
      <c r="M97" s="51" t="e">
        <f>#REF!</f>
        <v>#REF!</v>
      </c>
      <c r="N97" s="51" t="e">
        <f>#REF!</f>
        <v>#REF!</v>
      </c>
      <c r="O97" s="44" t="e">
        <f t="shared" si="44"/>
        <v>#REF!</v>
      </c>
      <c r="P97" s="33" t="e">
        <f t="shared" si="35"/>
        <v>#REF!</v>
      </c>
      <c r="Q97" s="33"/>
      <c r="R97" s="33" t="e">
        <f t="shared" si="36"/>
        <v>#REF!</v>
      </c>
      <c r="S97" s="33" t="e">
        <f t="shared" si="37"/>
        <v>#REF!</v>
      </c>
      <c r="T97" s="33" t="e">
        <f t="shared" si="38"/>
        <v>#REF!</v>
      </c>
      <c r="U97" s="33" t="e">
        <f t="shared" si="46"/>
        <v>#REF!</v>
      </c>
      <c r="V97" s="33" t="e">
        <f t="shared" si="46"/>
        <v>#REF!</v>
      </c>
      <c r="W97" s="33" t="e">
        <f t="shared" si="46"/>
        <v>#REF!</v>
      </c>
      <c r="X97" s="33"/>
      <c r="Y97" s="33" t="e">
        <f t="shared" si="47"/>
        <v>#REF!</v>
      </c>
      <c r="Z97" s="33" t="e">
        <f t="shared" si="47"/>
        <v>#REF!</v>
      </c>
      <c r="AA97" s="33" t="e">
        <f t="shared" si="47"/>
        <v>#REF!</v>
      </c>
      <c r="AB97" s="33" t="e">
        <f t="shared" si="47"/>
        <v>#REF!</v>
      </c>
      <c r="AC97" s="33" t="e">
        <f t="shared" si="47"/>
        <v>#REF!</v>
      </c>
      <c r="AD97" s="33" t="e">
        <f t="shared" si="47"/>
        <v>#REF!</v>
      </c>
      <c r="AE97" s="33"/>
      <c r="AF97" s="33" t="e">
        <f t="shared" si="48"/>
        <v>#REF!</v>
      </c>
      <c r="AG97" s="33" t="e">
        <f t="shared" si="48"/>
        <v>#REF!</v>
      </c>
      <c r="AH97" s="27"/>
      <c r="AI97" s="33" t="e">
        <f t="shared" si="39"/>
        <v>#REF!</v>
      </c>
      <c r="AJ97" s="33" t="e">
        <f t="shared" si="40"/>
        <v>#REF!</v>
      </c>
      <c r="AK97" s="33" t="e">
        <f t="shared" si="41"/>
        <v>#REF!</v>
      </c>
      <c r="AL97" s="33" t="e">
        <f t="shared" si="42"/>
        <v>#REF!</v>
      </c>
      <c r="AR97" s="33"/>
      <c r="AS97" s="33"/>
      <c r="AW97" s="12"/>
    </row>
    <row r="98" spans="1:49" s="28" customFormat="1" ht="12.75" x14ac:dyDescent="0.2">
      <c r="A98" s="27">
        <v>88</v>
      </c>
      <c r="B98" s="70" t="e">
        <f>#REF!</f>
        <v>#REF!</v>
      </c>
      <c r="C98" s="70" t="e">
        <f>#REF!</f>
        <v>#REF!</v>
      </c>
      <c r="D98" s="70" t="e">
        <f>#REF!</f>
        <v>#REF!</v>
      </c>
      <c r="E98" s="70" t="e">
        <f>#REF!</f>
        <v>#REF!</v>
      </c>
      <c r="F98" t="e">
        <f>#REF!</f>
        <v>#REF!</v>
      </c>
      <c r="G98" t="e">
        <f>#REF!</f>
        <v>#REF!</v>
      </c>
      <c r="H98" t="e">
        <f>#REF!</f>
        <v>#REF!</v>
      </c>
      <c r="I98" s="33" t="e">
        <f>#REF!</f>
        <v>#REF!</v>
      </c>
      <c r="J98" s="33" t="e">
        <f>#REF!</f>
        <v>#REF!</v>
      </c>
      <c r="K98" s="1" t="e">
        <f t="shared" si="43"/>
        <v>#REF!</v>
      </c>
      <c r="L98" s="33" t="e">
        <f t="shared" si="34"/>
        <v>#REF!</v>
      </c>
      <c r="M98" s="51" t="e">
        <f>#REF!</f>
        <v>#REF!</v>
      </c>
      <c r="N98" s="51" t="e">
        <f>#REF!</f>
        <v>#REF!</v>
      </c>
      <c r="O98" s="44" t="e">
        <f t="shared" si="44"/>
        <v>#REF!</v>
      </c>
      <c r="P98" s="33" t="e">
        <f t="shared" si="35"/>
        <v>#REF!</v>
      </c>
      <c r="Q98" s="33"/>
      <c r="R98" s="33" t="e">
        <f t="shared" si="36"/>
        <v>#REF!</v>
      </c>
      <c r="S98" s="33" t="e">
        <f t="shared" si="37"/>
        <v>#REF!</v>
      </c>
      <c r="T98" s="33" t="e">
        <f t="shared" si="38"/>
        <v>#REF!</v>
      </c>
      <c r="U98" s="33" t="e">
        <f t="shared" si="46"/>
        <v>#REF!</v>
      </c>
      <c r="V98" s="33" t="e">
        <f t="shared" si="46"/>
        <v>#REF!</v>
      </c>
      <c r="W98" s="33" t="e">
        <f t="shared" si="46"/>
        <v>#REF!</v>
      </c>
      <c r="X98" s="33"/>
      <c r="Y98" s="33" t="e">
        <f t="shared" si="47"/>
        <v>#REF!</v>
      </c>
      <c r="Z98" s="33" t="e">
        <f t="shared" si="47"/>
        <v>#REF!</v>
      </c>
      <c r="AA98" s="33" t="e">
        <f t="shared" si="47"/>
        <v>#REF!</v>
      </c>
      <c r="AB98" s="33" t="e">
        <f t="shared" si="47"/>
        <v>#REF!</v>
      </c>
      <c r="AC98" s="33" t="e">
        <f t="shared" si="47"/>
        <v>#REF!</v>
      </c>
      <c r="AD98" s="33" t="e">
        <f t="shared" si="47"/>
        <v>#REF!</v>
      </c>
      <c r="AE98" s="33"/>
      <c r="AF98" s="33" t="e">
        <f t="shared" si="48"/>
        <v>#REF!</v>
      </c>
      <c r="AG98" s="33" t="e">
        <f t="shared" si="48"/>
        <v>#REF!</v>
      </c>
      <c r="AH98" s="27"/>
      <c r="AI98" s="33" t="e">
        <f t="shared" si="39"/>
        <v>#REF!</v>
      </c>
      <c r="AJ98" s="33" t="e">
        <f t="shared" si="40"/>
        <v>#REF!</v>
      </c>
      <c r="AK98" s="33" t="e">
        <f t="shared" si="41"/>
        <v>#REF!</v>
      </c>
      <c r="AL98" s="33" t="e">
        <f t="shared" si="42"/>
        <v>#REF!</v>
      </c>
      <c r="AR98" s="33"/>
      <c r="AS98" s="33"/>
      <c r="AW98" s="12"/>
    </row>
    <row r="99" spans="1:49" s="28" customFormat="1" ht="12.75" x14ac:dyDescent="0.2">
      <c r="A99" s="27">
        <v>89</v>
      </c>
      <c r="B99" s="70" t="e">
        <f>#REF!</f>
        <v>#REF!</v>
      </c>
      <c r="C99" s="70" t="e">
        <f>#REF!</f>
        <v>#REF!</v>
      </c>
      <c r="D99" s="70" t="e">
        <f>#REF!</f>
        <v>#REF!</v>
      </c>
      <c r="E99" s="70" t="e">
        <f>#REF!</f>
        <v>#REF!</v>
      </c>
      <c r="F99" t="e">
        <f>#REF!</f>
        <v>#REF!</v>
      </c>
      <c r="G99" t="e">
        <f>#REF!</f>
        <v>#REF!</v>
      </c>
      <c r="H99" t="e">
        <f>#REF!</f>
        <v>#REF!</v>
      </c>
      <c r="I99" s="33" t="e">
        <f>#REF!</f>
        <v>#REF!</v>
      </c>
      <c r="J99" s="33" t="e">
        <f>#REF!</f>
        <v>#REF!</v>
      </c>
      <c r="K99" s="1" t="e">
        <f t="shared" si="43"/>
        <v>#REF!</v>
      </c>
      <c r="L99" s="33" t="e">
        <f t="shared" si="34"/>
        <v>#REF!</v>
      </c>
      <c r="M99" s="51" t="e">
        <f>#REF!</f>
        <v>#REF!</v>
      </c>
      <c r="N99" s="51" t="e">
        <f>#REF!</f>
        <v>#REF!</v>
      </c>
      <c r="O99" s="44" t="e">
        <f t="shared" si="44"/>
        <v>#REF!</v>
      </c>
      <c r="P99" s="33" t="e">
        <f t="shared" si="35"/>
        <v>#REF!</v>
      </c>
      <c r="Q99" s="33"/>
      <c r="R99" s="33" t="e">
        <f t="shared" si="36"/>
        <v>#REF!</v>
      </c>
      <c r="S99" s="33" t="e">
        <f t="shared" si="37"/>
        <v>#REF!</v>
      </c>
      <c r="T99" s="33" t="e">
        <f t="shared" si="38"/>
        <v>#REF!</v>
      </c>
      <c r="U99" s="33" t="e">
        <f t="shared" si="46"/>
        <v>#REF!</v>
      </c>
      <c r="V99" s="33" t="e">
        <f t="shared" si="46"/>
        <v>#REF!</v>
      </c>
      <c r="W99" s="33" t="e">
        <f t="shared" si="46"/>
        <v>#REF!</v>
      </c>
      <c r="X99" s="33"/>
      <c r="Y99" s="33" t="e">
        <f t="shared" si="47"/>
        <v>#REF!</v>
      </c>
      <c r="Z99" s="33" t="e">
        <f t="shared" si="47"/>
        <v>#REF!</v>
      </c>
      <c r="AA99" s="33" t="e">
        <f t="shared" si="47"/>
        <v>#REF!</v>
      </c>
      <c r="AB99" s="33" t="e">
        <f t="shared" si="47"/>
        <v>#REF!</v>
      </c>
      <c r="AC99" s="33" t="e">
        <f t="shared" si="47"/>
        <v>#REF!</v>
      </c>
      <c r="AD99" s="33" t="e">
        <f t="shared" si="47"/>
        <v>#REF!</v>
      </c>
      <c r="AE99" s="33"/>
      <c r="AF99" s="33" t="e">
        <f t="shared" si="48"/>
        <v>#REF!</v>
      </c>
      <c r="AG99" s="33" t="e">
        <f t="shared" si="48"/>
        <v>#REF!</v>
      </c>
      <c r="AH99" s="27"/>
      <c r="AI99" s="33" t="e">
        <f t="shared" si="39"/>
        <v>#REF!</v>
      </c>
      <c r="AJ99" s="33" t="e">
        <f t="shared" si="40"/>
        <v>#REF!</v>
      </c>
      <c r="AK99" s="33" t="e">
        <f t="shared" si="41"/>
        <v>#REF!</v>
      </c>
      <c r="AL99" s="33" t="e">
        <f t="shared" si="42"/>
        <v>#REF!</v>
      </c>
      <c r="AR99" s="33"/>
      <c r="AS99" s="33"/>
      <c r="AW99" s="12"/>
    </row>
    <row r="100" spans="1:49" s="28" customFormat="1" ht="12.75" x14ac:dyDescent="0.2">
      <c r="A100" s="27">
        <v>90</v>
      </c>
      <c r="B100" s="70" t="e">
        <f>#REF!</f>
        <v>#REF!</v>
      </c>
      <c r="C100" s="70" t="e">
        <f>#REF!</f>
        <v>#REF!</v>
      </c>
      <c r="D100" s="70" t="e">
        <f>#REF!</f>
        <v>#REF!</v>
      </c>
      <c r="E100" s="70" t="e">
        <f>#REF!</f>
        <v>#REF!</v>
      </c>
      <c r="F100" t="e">
        <f>#REF!</f>
        <v>#REF!</v>
      </c>
      <c r="G100" t="e">
        <f>#REF!</f>
        <v>#REF!</v>
      </c>
      <c r="H100" t="e">
        <f>#REF!</f>
        <v>#REF!</v>
      </c>
      <c r="I100" s="33" t="e">
        <f>#REF!</f>
        <v>#REF!</v>
      </c>
      <c r="J100" s="33" t="e">
        <f>#REF!</f>
        <v>#REF!</v>
      </c>
      <c r="K100" s="1" t="e">
        <f t="shared" si="43"/>
        <v>#REF!</v>
      </c>
      <c r="L100" s="33" t="e">
        <f t="shared" si="34"/>
        <v>#REF!</v>
      </c>
      <c r="M100" s="51" t="e">
        <f>#REF!</f>
        <v>#REF!</v>
      </c>
      <c r="N100" s="51" t="e">
        <f>#REF!</f>
        <v>#REF!</v>
      </c>
      <c r="O100" s="44" t="e">
        <f t="shared" si="44"/>
        <v>#REF!</v>
      </c>
      <c r="P100" s="33" t="e">
        <f t="shared" si="35"/>
        <v>#REF!</v>
      </c>
      <c r="Q100" s="33"/>
      <c r="R100" s="33" t="e">
        <f t="shared" si="36"/>
        <v>#REF!</v>
      </c>
      <c r="S100" s="33" t="e">
        <f t="shared" si="37"/>
        <v>#REF!</v>
      </c>
      <c r="T100" s="33" t="e">
        <f t="shared" si="38"/>
        <v>#REF!</v>
      </c>
      <c r="U100" s="33" t="e">
        <f t="shared" si="46"/>
        <v>#REF!</v>
      </c>
      <c r="V100" s="33" t="e">
        <f t="shared" si="46"/>
        <v>#REF!</v>
      </c>
      <c r="W100" s="33" t="e">
        <f t="shared" si="46"/>
        <v>#REF!</v>
      </c>
      <c r="X100" s="33"/>
      <c r="Y100" s="33" t="e">
        <f t="shared" si="47"/>
        <v>#REF!</v>
      </c>
      <c r="Z100" s="33" t="e">
        <f t="shared" si="47"/>
        <v>#REF!</v>
      </c>
      <c r="AA100" s="33" t="e">
        <f t="shared" si="47"/>
        <v>#REF!</v>
      </c>
      <c r="AB100" s="33" t="e">
        <f t="shared" si="47"/>
        <v>#REF!</v>
      </c>
      <c r="AC100" s="33" t="e">
        <f t="shared" si="47"/>
        <v>#REF!</v>
      </c>
      <c r="AD100" s="33" t="e">
        <f t="shared" si="47"/>
        <v>#REF!</v>
      </c>
      <c r="AE100" s="33"/>
      <c r="AF100" s="33" t="e">
        <f t="shared" si="48"/>
        <v>#REF!</v>
      </c>
      <c r="AG100" s="33" t="e">
        <f t="shared" si="48"/>
        <v>#REF!</v>
      </c>
      <c r="AH100" s="27"/>
      <c r="AI100" s="33" t="e">
        <f t="shared" si="39"/>
        <v>#REF!</v>
      </c>
      <c r="AJ100" s="33" t="e">
        <f t="shared" si="40"/>
        <v>#REF!</v>
      </c>
      <c r="AK100" s="33" t="e">
        <f t="shared" si="41"/>
        <v>#REF!</v>
      </c>
      <c r="AL100" s="33" t="e">
        <f t="shared" si="42"/>
        <v>#REF!</v>
      </c>
      <c r="AR100" s="33"/>
      <c r="AS100" s="33"/>
      <c r="AW100" s="12"/>
    </row>
    <row r="101" spans="1:49" s="28" customFormat="1" ht="12.75" x14ac:dyDescent="0.2">
      <c r="A101" s="27">
        <v>91</v>
      </c>
      <c r="B101" s="70" t="e">
        <f>#REF!</f>
        <v>#REF!</v>
      </c>
      <c r="C101" s="70" t="e">
        <f>#REF!</f>
        <v>#REF!</v>
      </c>
      <c r="D101" s="70" t="e">
        <f>#REF!</f>
        <v>#REF!</v>
      </c>
      <c r="E101" s="70" t="e">
        <f>#REF!</f>
        <v>#REF!</v>
      </c>
      <c r="F101" t="e">
        <f>#REF!</f>
        <v>#REF!</v>
      </c>
      <c r="G101" t="e">
        <f>#REF!</f>
        <v>#REF!</v>
      </c>
      <c r="H101" t="e">
        <f>#REF!</f>
        <v>#REF!</v>
      </c>
      <c r="I101" s="33" t="e">
        <f>#REF!</f>
        <v>#REF!</v>
      </c>
      <c r="J101" s="33" t="e">
        <f>#REF!</f>
        <v>#REF!</v>
      </c>
      <c r="K101" s="1" t="e">
        <f t="shared" si="43"/>
        <v>#REF!</v>
      </c>
      <c r="L101" s="33" t="e">
        <f t="shared" si="34"/>
        <v>#REF!</v>
      </c>
      <c r="M101" s="51" t="e">
        <f>#REF!</f>
        <v>#REF!</v>
      </c>
      <c r="N101" s="51" t="e">
        <f>#REF!</f>
        <v>#REF!</v>
      </c>
      <c r="O101" s="44" t="e">
        <f t="shared" si="44"/>
        <v>#REF!</v>
      </c>
      <c r="P101" s="33" t="e">
        <f t="shared" si="35"/>
        <v>#REF!</v>
      </c>
      <c r="Q101" s="33"/>
      <c r="R101" s="33" t="e">
        <f t="shared" si="36"/>
        <v>#REF!</v>
      </c>
      <c r="S101" s="33" t="e">
        <f t="shared" si="37"/>
        <v>#REF!</v>
      </c>
      <c r="T101" s="33" t="e">
        <f t="shared" si="38"/>
        <v>#REF!</v>
      </c>
      <c r="U101" s="33" t="e">
        <f t="shared" si="46"/>
        <v>#REF!</v>
      </c>
      <c r="V101" s="33" t="e">
        <f t="shared" si="46"/>
        <v>#REF!</v>
      </c>
      <c r="W101" s="33" t="e">
        <f t="shared" si="46"/>
        <v>#REF!</v>
      </c>
      <c r="X101" s="33"/>
      <c r="Y101" s="33" t="e">
        <f t="shared" si="47"/>
        <v>#REF!</v>
      </c>
      <c r="Z101" s="33" t="e">
        <f t="shared" si="47"/>
        <v>#REF!</v>
      </c>
      <c r="AA101" s="33" t="e">
        <f t="shared" si="47"/>
        <v>#REF!</v>
      </c>
      <c r="AB101" s="33" t="e">
        <f t="shared" si="47"/>
        <v>#REF!</v>
      </c>
      <c r="AC101" s="33" t="e">
        <f t="shared" si="47"/>
        <v>#REF!</v>
      </c>
      <c r="AD101" s="33" t="e">
        <f t="shared" si="47"/>
        <v>#REF!</v>
      </c>
      <c r="AE101" s="33"/>
      <c r="AF101" s="33" t="e">
        <f t="shared" si="48"/>
        <v>#REF!</v>
      </c>
      <c r="AG101" s="33" t="e">
        <f t="shared" si="48"/>
        <v>#REF!</v>
      </c>
      <c r="AH101" s="27"/>
      <c r="AI101" s="33" t="e">
        <f t="shared" si="39"/>
        <v>#REF!</v>
      </c>
      <c r="AJ101" s="33" t="e">
        <f t="shared" si="40"/>
        <v>#REF!</v>
      </c>
      <c r="AK101" s="33" t="e">
        <f t="shared" si="41"/>
        <v>#REF!</v>
      </c>
      <c r="AL101" s="33" t="e">
        <f t="shared" si="42"/>
        <v>#REF!</v>
      </c>
      <c r="AR101" s="33"/>
      <c r="AS101" s="33"/>
      <c r="AW101" s="12"/>
    </row>
    <row r="102" spans="1:49" s="28" customFormat="1" ht="12.75" x14ac:dyDescent="0.2">
      <c r="A102" s="27">
        <v>92</v>
      </c>
      <c r="B102" s="70" t="e">
        <f>#REF!</f>
        <v>#REF!</v>
      </c>
      <c r="C102" s="70" t="e">
        <f>#REF!</f>
        <v>#REF!</v>
      </c>
      <c r="D102" s="70" t="e">
        <f>#REF!</f>
        <v>#REF!</v>
      </c>
      <c r="E102" s="70" t="e">
        <f>#REF!</f>
        <v>#REF!</v>
      </c>
      <c r="F102" t="e">
        <f>#REF!</f>
        <v>#REF!</v>
      </c>
      <c r="G102" t="e">
        <f>#REF!</f>
        <v>#REF!</v>
      </c>
      <c r="H102" t="e">
        <f>#REF!</f>
        <v>#REF!</v>
      </c>
      <c r="I102" s="33" t="e">
        <f>#REF!</f>
        <v>#REF!</v>
      </c>
      <c r="J102" s="33" t="e">
        <f>#REF!</f>
        <v>#REF!</v>
      </c>
      <c r="K102" s="1" t="e">
        <f t="shared" si="43"/>
        <v>#REF!</v>
      </c>
      <c r="L102" s="33" t="e">
        <f t="shared" si="34"/>
        <v>#REF!</v>
      </c>
      <c r="M102" s="51" t="e">
        <f>#REF!</f>
        <v>#REF!</v>
      </c>
      <c r="N102" s="51" t="e">
        <f>#REF!</f>
        <v>#REF!</v>
      </c>
      <c r="O102" s="44" t="e">
        <f t="shared" si="44"/>
        <v>#REF!</v>
      </c>
      <c r="P102" s="33" t="e">
        <f t="shared" si="35"/>
        <v>#REF!</v>
      </c>
      <c r="Q102" s="33"/>
      <c r="R102" s="33" t="e">
        <f t="shared" si="36"/>
        <v>#REF!</v>
      </c>
      <c r="S102" s="33" t="e">
        <f t="shared" si="37"/>
        <v>#REF!</v>
      </c>
      <c r="T102" s="33" t="e">
        <f t="shared" si="38"/>
        <v>#REF!</v>
      </c>
      <c r="U102" s="33" t="e">
        <f t="shared" si="46"/>
        <v>#REF!</v>
      </c>
      <c r="V102" s="33" t="e">
        <f t="shared" si="46"/>
        <v>#REF!</v>
      </c>
      <c r="W102" s="33" t="e">
        <f t="shared" si="46"/>
        <v>#REF!</v>
      </c>
      <c r="X102" s="33"/>
      <c r="Y102" s="33" t="e">
        <f t="shared" si="47"/>
        <v>#REF!</v>
      </c>
      <c r="Z102" s="33" t="e">
        <f t="shared" si="47"/>
        <v>#REF!</v>
      </c>
      <c r="AA102" s="33" t="e">
        <f t="shared" si="47"/>
        <v>#REF!</v>
      </c>
      <c r="AB102" s="33" t="e">
        <f t="shared" si="47"/>
        <v>#REF!</v>
      </c>
      <c r="AC102" s="33" t="e">
        <f t="shared" si="47"/>
        <v>#REF!</v>
      </c>
      <c r="AD102" s="33" t="e">
        <f t="shared" si="47"/>
        <v>#REF!</v>
      </c>
      <c r="AE102" s="33"/>
      <c r="AF102" s="33" t="e">
        <f t="shared" si="48"/>
        <v>#REF!</v>
      </c>
      <c r="AG102" s="33" t="e">
        <f t="shared" si="48"/>
        <v>#REF!</v>
      </c>
      <c r="AH102" s="27"/>
      <c r="AI102" s="33" t="e">
        <f t="shared" si="39"/>
        <v>#REF!</v>
      </c>
      <c r="AJ102" s="33" t="e">
        <f t="shared" si="40"/>
        <v>#REF!</v>
      </c>
      <c r="AK102" s="33" t="e">
        <f t="shared" si="41"/>
        <v>#REF!</v>
      </c>
      <c r="AL102" s="33" t="e">
        <f t="shared" si="42"/>
        <v>#REF!</v>
      </c>
      <c r="AR102" s="33"/>
      <c r="AS102" s="33"/>
      <c r="AW102" s="12"/>
    </row>
    <row r="103" spans="1:49" s="28" customFormat="1" ht="12.75" x14ac:dyDescent="0.2">
      <c r="A103" s="27">
        <v>93</v>
      </c>
      <c r="B103" s="70" t="e">
        <f>#REF!</f>
        <v>#REF!</v>
      </c>
      <c r="C103" s="70" t="e">
        <f>#REF!</f>
        <v>#REF!</v>
      </c>
      <c r="D103" s="70" t="e">
        <f>#REF!</f>
        <v>#REF!</v>
      </c>
      <c r="E103" s="70" t="e">
        <f>#REF!</f>
        <v>#REF!</v>
      </c>
      <c r="F103" t="e">
        <f>#REF!</f>
        <v>#REF!</v>
      </c>
      <c r="G103" t="e">
        <f>#REF!</f>
        <v>#REF!</v>
      </c>
      <c r="H103" t="e">
        <f>#REF!</f>
        <v>#REF!</v>
      </c>
      <c r="I103" s="33" t="e">
        <f>#REF!</f>
        <v>#REF!</v>
      </c>
      <c r="J103" s="33" t="e">
        <f>#REF!</f>
        <v>#REF!</v>
      </c>
      <c r="K103" s="1" t="e">
        <f t="shared" si="43"/>
        <v>#REF!</v>
      </c>
      <c r="L103" s="33" t="e">
        <f t="shared" si="34"/>
        <v>#REF!</v>
      </c>
      <c r="M103" s="51" t="e">
        <f>#REF!</f>
        <v>#REF!</v>
      </c>
      <c r="N103" s="51" t="e">
        <f>#REF!</f>
        <v>#REF!</v>
      </c>
      <c r="O103" s="44" t="e">
        <f t="shared" si="44"/>
        <v>#REF!</v>
      </c>
      <c r="P103" s="33" t="e">
        <f t="shared" si="35"/>
        <v>#REF!</v>
      </c>
      <c r="Q103" s="33"/>
      <c r="R103" s="33" t="e">
        <f t="shared" si="36"/>
        <v>#REF!</v>
      </c>
      <c r="S103" s="33" t="e">
        <f t="shared" si="37"/>
        <v>#REF!</v>
      </c>
      <c r="T103" s="33" t="e">
        <f t="shared" si="38"/>
        <v>#REF!</v>
      </c>
      <c r="U103" s="33" t="e">
        <f t="shared" si="46"/>
        <v>#REF!</v>
      </c>
      <c r="V103" s="33" t="e">
        <f t="shared" si="46"/>
        <v>#REF!</v>
      </c>
      <c r="W103" s="33" t="e">
        <f t="shared" si="46"/>
        <v>#REF!</v>
      </c>
      <c r="X103" s="33"/>
      <c r="Y103" s="33" t="e">
        <f t="shared" ref="Y103:AD112" si="49">Y$247*$M103</f>
        <v>#REF!</v>
      </c>
      <c r="Z103" s="33" t="e">
        <f t="shared" si="49"/>
        <v>#REF!</v>
      </c>
      <c r="AA103" s="33" t="e">
        <f t="shared" si="49"/>
        <v>#REF!</v>
      </c>
      <c r="AB103" s="33" t="e">
        <f t="shared" si="49"/>
        <v>#REF!</v>
      </c>
      <c r="AC103" s="33" t="e">
        <f t="shared" si="49"/>
        <v>#REF!</v>
      </c>
      <c r="AD103" s="33" t="e">
        <f t="shared" si="49"/>
        <v>#REF!</v>
      </c>
      <c r="AE103" s="33"/>
      <c r="AF103" s="33" t="e">
        <f t="shared" si="48"/>
        <v>#REF!</v>
      </c>
      <c r="AG103" s="33" t="e">
        <f t="shared" si="48"/>
        <v>#REF!</v>
      </c>
      <c r="AH103" s="27"/>
      <c r="AI103" s="33" t="e">
        <f t="shared" si="39"/>
        <v>#REF!</v>
      </c>
      <c r="AJ103" s="33" t="e">
        <f t="shared" si="40"/>
        <v>#REF!</v>
      </c>
      <c r="AK103" s="33" t="e">
        <f t="shared" si="41"/>
        <v>#REF!</v>
      </c>
      <c r="AL103" s="33" t="e">
        <f t="shared" si="42"/>
        <v>#REF!</v>
      </c>
      <c r="AR103" s="33"/>
      <c r="AS103" s="33"/>
      <c r="AW103" s="12"/>
    </row>
    <row r="104" spans="1:49" s="28" customFormat="1" ht="12.75" x14ac:dyDescent="0.2">
      <c r="A104" s="27">
        <v>94</v>
      </c>
      <c r="B104" s="70" t="e">
        <f>#REF!</f>
        <v>#REF!</v>
      </c>
      <c r="C104" s="70" t="e">
        <f>#REF!</f>
        <v>#REF!</v>
      </c>
      <c r="D104" s="70" t="e">
        <f>#REF!</f>
        <v>#REF!</v>
      </c>
      <c r="E104" s="70" t="e">
        <f>#REF!</f>
        <v>#REF!</v>
      </c>
      <c r="F104" t="e">
        <f>#REF!</f>
        <v>#REF!</v>
      </c>
      <c r="G104" t="e">
        <f>#REF!</f>
        <v>#REF!</v>
      </c>
      <c r="H104" t="e">
        <f>#REF!</f>
        <v>#REF!</v>
      </c>
      <c r="I104" s="33" t="e">
        <f>#REF!</f>
        <v>#REF!</v>
      </c>
      <c r="J104" s="33" t="e">
        <f>#REF!</f>
        <v>#REF!</v>
      </c>
      <c r="K104" s="1" t="e">
        <f t="shared" si="43"/>
        <v>#REF!</v>
      </c>
      <c r="L104" s="33" t="e">
        <f t="shared" si="34"/>
        <v>#REF!</v>
      </c>
      <c r="M104" s="51" t="e">
        <f>#REF!</f>
        <v>#REF!</v>
      </c>
      <c r="N104" s="51" t="e">
        <f>#REF!</f>
        <v>#REF!</v>
      </c>
      <c r="O104" s="44" t="e">
        <f t="shared" si="44"/>
        <v>#REF!</v>
      </c>
      <c r="P104" s="33" t="e">
        <f t="shared" si="35"/>
        <v>#REF!</v>
      </c>
      <c r="Q104" s="33"/>
      <c r="R104" s="33" t="e">
        <f t="shared" si="36"/>
        <v>#REF!</v>
      </c>
      <c r="S104" s="33" t="e">
        <f t="shared" si="37"/>
        <v>#REF!</v>
      </c>
      <c r="T104" s="33" t="e">
        <f t="shared" si="38"/>
        <v>#REF!</v>
      </c>
      <c r="U104" s="33" t="e">
        <f t="shared" si="46"/>
        <v>#REF!</v>
      </c>
      <c r="V104" s="33" t="e">
        <f t="shared" si="46"/>
        <v>#REF!</v>
      </c>
      <c r="W104" s="33" t="e">
        <f t="shared" si="46"/>
        <v>#REF!</v>
      </c>
      <c r="X104" s="33"/>
      <c r="Y104" s="33" t="e">
        <f t="shared" si="49"/>
        <v>#REF!</v>
      </c>
      <c r="Z104" s="33" t="e">
        <f t="shared" si="49"/>
        <v>#REF!</v>
      </c>
      <c r="AA104" s="33" t="e">
        <f t="shared" si="49"/>
        <v>#REF!</v>
      </c>
      <c r="AB104" s="33" t="e">
        <f t="shared" si="49"/>
        <v>#REF!</v>
      </c>
      <c r="AC104" s="33" t="e">
        <f t="shared" si="49"/>
        <v>#REF!</v>
      </c>
      <c r="AD104" s="33" t="e">
        <f t="shared" si="49"/>
        <v>#REF!</v>
      </c>
      <c r="AE104" s="33"/>
      <c r="AF104" s="33" t="e">
        <f t="shared" si="48"/>
        <v>#REF!</v>
      </c>
      <c r="AG104" s="33" t="e">
        <f t="shared" si="48"/>
        <v>#REF!</v>
      </c>
      <c r="AH104" s="27"/>
      <c r="AI104" s="33" t="e">
        <f t="shared" si="39"/>
        <v>#REF!</v>
      </c>
      <c r="AJ104" s="33" t="e">
        <f t="shared" si="40"/>
        <v>#REF!</v>
      </c>
      <c r="AK104" s="33" t="e">
        <f t="shared" si="41"/>
        <v>#REF!</v>
      </c>
      <c r="AL104" s="33" t="e">
        <f t="shared" si="42"/>
        <v>#REF!</v>
      </c>
      <c r="AR104" s="33"/>
      <c r="AS104" s="33"/>
      <c r="AW104" s="12"/>
    </row>
    <row r="105" spans="1:49" s="28" customFormat="1" ht="12.75" x14ac:dyDescent="0.2">
      <c r="A105" s="27">
        <v>95</v>
      </c>
      <c r="B105" s="70" t="e">
        <f>#REF!</f>
        <v>#REF!</v>
      </c>
      <c r="C105" s="70" t="e">
        <f>#REF!</f>
        <v>#REF!</v>
      </c>
      <c r="D105" s="70" t="e">
        <f>#REF!</f>
        <v>#REF!</v>
      </c>
      <c r="E105" s="70" t="e">
        <f>#REF!</f>
        <v>#REF!</v>
      </c>
      <c r="F105" t="e">
        <f>#REF!</f>
        <v>#REF!</v>
      </c>
      <c r="G105" t="e">
        <f>#REF!</f>
        <v>#REF!</v>
      </c>
      <c r="H105" t="e">
        <f>#REF!</f>
        <v>#REF!</v>
      </c>
      <c r="I105" s="33" t="e">
        <f>#REF!</f>
        <v>#REF!</v>
      </c>
      <c r="J105" s="33" t="e">
        <f>#REF!</f>
        <v>#REF!</v>
      </c>
      <c r="K105" s="1" t="e">
        <f t="shared" si="43"/>
        <v>#REF!</v>
      </c>
      <c r="L105" s="33" t="e">
        <f t="shared" si="34"/>
        <v>#REF!</v>
      </c>
      <c r="M105" s="51" t="e">
        <f>#REF!</f>
        <v>#REF!</v>
      </c>
      <c r="N105" s="51" t="e">
        <f>#REF!</f>
        <v>#REF!</v>
      </c>
      <c r="O105" s="44" t="e">
        <f t="shared" si="44"/>
        <v>#REF!</v>
      </c>
      <c r="P105" s="33" t="e">
        <f t="shared" si="35"/>
        <v>#REF!</v>
      </c>
      <c r="Q105" s="33"/>
      <c r="R105" s="33" t="e">
        <f t="shared" si="36"/>
        <v>#REF!</v>
      </c>
      <c r="S105" s="33" t="e">
        <f t="shared" si="37"/>
        <v>#REF!</v>
      </c>
      <c r="T105" s="33" t="e">
        <f t="shared" si="38"/>
        <v>#REF!</v>
      </c>
      <c r="U105" s="33" t="e">
        <f t="shared" si="46"/>
        <v>#REF!</v>
      </c>
      <c r="V105" s="33" t="e">
        <f t="shared" si="46"/>
        <v>#REF!</v>
      </c>
      <c r="W105" s="33" t="e">
        <f t="shared" si="46"/>
        <v>#REF!</v>
      </c>
      <c r="X105" s="33"/>
      <c r="Y105" s="33" t="e">
        <f t="shared" si="49"/>
        <v>#REF!</v>
      </c>
      <c r="Z105" s="33" t="e">
        <f t="shared" si="49"/>
        <v>#REF!</v>
      </c>
      <c r="AA105" s="33" t="e">
        <f t="shared" si="49"/>
        <v>#REF!</v>
      </c>
      <c r="AB105" s="33" t="e">
        <f t="shared" si="49"/>
        <v>#REF!</v>
      </c>
      <c r="AC105" s="33" t="e">
        <f t="shared" si="49"/>
        <v>#REF!</v>
      </c>
      <c r="AD105" s="33" t="e">
        <f t="shared" si="49"/>
        <v>#REF!</v>
      </c>
      <c r="AE105" s="33"/>
      <c r="AF105" s="33" t="e">
        <f t="shared" si="48"/>
        <v>#REF!</v>
      </c>
      <c r="AG105" s="33" t="e">
        <f t="shared" si="48"/>
        <v>#REF!</v>
      </c>
      <c r="AH105" s="27"/>
      <c r="AI105" s="33" t="e">
        <f t="shared" si="39"/>
        <v>#REF!</v>
      </c>
      <c r="AJ105" s="33" t="e">
        <f t="shared" si="40"/>
        <v>#REF!</v>
      </c>
      <c r="AK105" s="33" t="e">
        <f t="shared" si="41"/>
        <v>#REF!</v>
      </c>
      <c r="AL105" s="33" t="e">
        <f t="shared" si="42"/>
        <v>#REF!</v>
      </c>
      <c r="AR105" s="33"/>
      <c r="AS105" s="33"/>
      <c r="AW105" s="12"/>
    </row>
    <row r="106" spans="1:49" s="28" customFormat="1" ht="12.75" x14ac:dyDescent="0.2">
      <c r="A106" s="27">
        <v>96</v>
      </c>
      <c r="B106" s="70" t="e">
        <f>#REF!</f>
        <v>#REF!</v>
      </c>
      <c r="C106" s="70" t="e">
        <f>#REF!</f>
        <v>#REF!</v>
      </c>
      <c r="D106" s="70" t="e">
        <f>#REF!</f>
        <v>#REF!</v>
      </c>
      <c r="E106" s="70" t="e">
        <f>#REF!</f>
        <v>#REF!</v>
      </c>
      <c r="F106" t="e">
        <f>#REF!</f>
        <v>#REF!</v>
      </c>
      <c r="G106" t="e">
        <f>#REF!</f>
        <v>#REF!</v>
      </c>
      <c r="H106" t="e">
        <f>#REF!</f>
        <v>#REF!</v>
      </c>
      <c r="I106" s="33" t="e">
        <f>#REF!</f>
        <v>#REF!</v>
      </c>
      <c r="J106" s="33" t="e">
        <f>#REF!</f>
        <v>#REF!</v>
      </c>
      <c r="K106" s="1" t="e">
        <f t="shared" si="43"/>
        <v>#REF!</v>
      </c>
      <c r="L106" s="33" t="e">
        <f t="shared" si="34"/>
        <v>#REF!</v>
      </c>
      <c r="M106" s="51" t="e">
        <f>#REF!</f>
        <v>#REF!</v>
      </c>
      <c r="N106" s="51" t="e">
        <f>#REF!</f>
        <v>#REF!</v>
      </c>
      <c r="O106" s="44" t="e">
        <f t="shared" si="44"/>
        <v>#REF!</v>
      </c>
      <c r="P106" s="33" t="e">
        <f t="shared" si="35"/>
        <v>#REF!</v>
      </c>
      <c r="Q106" s="33"/>
      <c r="R106" s="33" t="e">
        <f t="shared" si="36"/>
        <v>#REF!</v>
      </c>
      <c r="S106" s="33" t="e">
        <f t="shared" si="37"/>
        <v>#REF!</v>
      </c>
      <c r="T106" s="33" t="e">
        <f t="shared" si="38"/>
        <v>#REF!</v>
      </c>
      <c r="U106" s="33" t="e">
        <f t="shared" si="46"/>
        <v>#REF!</v>
      </c>
      <c r="V106" s="33" t="e">
        <f t="shared" si="46"/>
        <v>#REF!</v>
      </c>
      <c r="W106" s="33" t="e">
        <f t="shared" si="46"/>
        <v>#REF!</v>
      </c>
      <c r="X106" s="33"/>
      <c r="Y106" s="33" t="e">
        <f t="shared" si="49"/>
        <v>#REF!</v>
      </c>
      <c r="Z106" s="33" t="e">
        <f t="shared" si="49"/>
        <v>#REF!</v>
      </c>
      <c r="AA106" s="33" t="e">
        <f t="shared" si="49"/>
        <v>#REF!</v>
      </c>
      <c r="AB106" s="33" t="e">
        <f t="shared" si="49"/>
        <v>#REF!</v>
      </c>
      <c r="AC106" s="33" t="e">
        <f t="shared" si="49"/>
        <v>#REF!</v>
      </c>
      <c r="AD106" s="33" t="e">
        <f t="shared" si="49"/>
        <v>#REF!</v>
      </c>
      <c r="AE106" s="33"/>
      <c r="AF106" s="33" t="e">
        <f t="shared" si="48"/>
        <v>#REF!</v>
      </c>
      <c r="AG106" s="33" t="e">
        <f t="shared" si="48"/>
        <v>#REF!</v>
      </c>
      <c r="AH106" s="27"/>
      <c r="AI106" s="33" t="e">
        <f t="shared" si="39"/>
        <v>#REF!</v>
      </c>
      <c r="AJ106" s="33" t="e">
        <f t="shared" si="40"/>
        <v>#REF!</v>
      </c>
      <c r="AK106" s="33" t="e">
        <f t="shared" si="41"/>
        <v>#REF!</v>
      </c>
      <c r="AL106" s="33" t="e">
        <f t="shared" si="42"/>
        <v>#REF!</v>
      </c>
      <c r="AR106" s="33"/>
      <c r="AS106" s="33"/>
      <c r="AW106" s="12"/>
    </row>
    <row r="107" spans="1:49" s="28" customFormat="1" ht="12.75" x14ac:dyDescent="0.2">
      <c r="A107" s="27">
        <v>97</v>
      </c>
      <c r="B107" s="70" t="e">
        <f>#REF!</f>
        <v>#REF!</v>
      </c>
      <c r="C107" s="70" t="e">
        <f>#REF!</f>
        <v>#REF!</v>
      </c>
      <c r="D107" s="70" t="e">
        <f>#REF!</f>
        <v>#REF!</v>
      </c>
      <c r="E107" s="70" t="e">
        <f>#REF!</f>
        <v>#REF!</v>
      </c>
      <c r="F107" t="e">
        <f>#REF!</f>
        <v>#REF!</v>
      </c>
      <c r="G107" t="e">
        <f>#REF!</f>
        <v>#REF!</v>
      </c>
      <c r="H107" t="e">
        <f>#REF!</f>
        <v>#REF!</v>
      </c>
      <c r="I107" s="33" t="e">
        <f>#REF!</f>
        <v>#REF!</v>
      </c>
      <c r="J107" s="33" t="e">
        <f>#REF!</f>
        <v>#REF!</v>
      </c>
      <c r="K107" s="1" t="e">
        <f t="shared" si="43"/>
        <v>#REF!</v>
      </c>
      <c r="L107" s="33" t="e">
        <f t="shared" si="34"/>
        <v>#REF!</v>
      </c>
      <c r="M107" s="51" t="e">
        <f>#REF!</f>
        <v>#REF!</v>
      </c>
      <c r="N107" s="51" t="e">
        <f>#REF!</f>
        <v>#REF!</v>
      </c>
      <c r="O107" s="44" t="e">
        <f t="shared" si="44"/>
        <v>#REF!</v>
      </c>
      <c r="P107" s="33" t="e">
        <f t="shared" si="35"/>
        <v>#REF!</v>
      </c>
      <c r="Q107" s="33"/>
      <c r="R107" s="33" t="e">
        <f t="shared" si="36"/>
        <v>#REF!</v>
      </c>
      <c r="S107" s="33" t="e">
        <f t="shared" si="37"/>
        <v>#REF!</v>
      </c>
      <c r="T107" s="33" t="e">
        <f t="shared" si="38"/>
        <v>#REF!</v>
      </c>
      <c r="U107" s="33" t="e">
        <f t="shared" si="46"/>
        <v>#REF!</v>
      </c>
      <c r="V107" s="33" t="e">
        <f t="shared" si="46"/>
        <v>#REF!</v>
      </c>
      <c r="W107" s="33" t="e">
        <f t="shared" si="46"/>
        <v>#REF!</v>
      </c>
      <c r="X107" s="33"/>
      <c r="Y107" s="33" t="e">
        <f t="shared" si="49"/>
        <v>#REF!</v>
      </c>
      <c r="Z107" s="33" t="e">
        <f t="shared" si="49"/>
        <v>#REF!</v>
      </c>
      <c r="AA107" s="33" t="e">
        <f t="shared" si="49"/>
        <v>#REF!</v>
      </c>
      <c r="AB107" s="33" t="e">
        <f t="shared" si="49"/>
        <v>#REF!</v>
      </c>
      <c r="AC107" s="33" t="e">
        <f t="shared" si="49"/>
        <v>#REF!</v>
      </c>
      <c r="AD107" s="33" t="e">
        <f t="shared" si="49"/>
        <v>#REF!</v>
      </c>
      <c r="AE107" s="33"/>
      <c r="AF107" s="33" t="e">
        <f t="shared" si="48"/>
        <v>#REF!</v>
      </c>
      <c r="AG107" s="33" t="e">
        <f t="shared" si="48"/>
        <v>#REF!</v>
      </c>
      <c r="AH107" s="27"/>
      <c r="AI107" s="33" t="e">
        <f t="shared" si="39"/>
        <v>#REF!</v>
      </c>
      <c r="AJ107" s="33" t="e">
        <f t="shared" si="40"/>
        <v>#REF!</v>
      </c>
      <c r="AK107" s="33" t="e">
        <f t="shared" si="41"/>
        <v>#REF!</v>
      </c>
      <c r="AL107" s="33" t="e">
        <f t="shared" si="42"/>
        <v>#REF!</v>
      </c>
      <c r="AR107" s="33"/>
      <c r="AS107" s="33"/>
      <c r="AW107" s="12"/>
    </row>
    <row r="108" spans="1:49" s="28" customFormat="1" ht="12.75" x14ac:dyDescent="0.2">
      <c r="A108" s="27">
        <v>98</v>
      </c>
      <c r="B108" s="70" t="e">
        <f>#REF!</f>
        <v>#REF!</v>
      </c>
      <c r="C108" s="70" t="e">
        <f>#REF!</f>
        <v>#REF!</v>
      </c>
      <c r="D108" s="70" t="e">
        <f>#REF!</f>
        <v>#REF!</v>
      </c>
      <c r="E108" s="70" t="e">
        <f>#REF!</f>
        <v>#REF!</v>
      </c>
      <c r="F108" t="e">
        <f>#REF!</f>
        <v>#REF!</v>
      </c>
      <c r="G108" t="e">
        <f>#REF!</f>
        <v>#REF!</v>
      </c>
      <c r="H108" t="e">
        <f>#REF!</f>
        <v>#REF!</v>
      </c>
      <c r="I108" s="33" t="e">
        <f>#REF!</f>
        <v>#REF!</v>
      </c>
      <c r="J108" s="33" t="e">
        <f>#REF!</f>
        <v>#REF!</v>
      </c>
      <c r="K108" s="1" t="e">
        <f t="shared" si="43"/>
        <v>#REF!</v>
      </c>
      <c r="L108" s="33" t="e">
        <f t="shared" si="34"/>
        <v>#REF!</v>
      </c>
      <c r="M108" s="51" t="e">
        <f>#REF!</f>
        <v>#REF!</v>
      </c>
      <c r="N108" s="51" t="e">
        <f>#REF!</f>
        <v>#REF!</v>
      </c>
      <c r="O108" s="44" t="e">
        <f t="shared" si="44"/>
        <v>#REF!</v>
      </c>
      <c r="P108" s="33" t="e">
        <f t="shared" si="35"/>
        <v>#REF!</v>
      </c>
      <c r="Q108" s="33"/>
      <c r="R108" s="33" t="e">
        <f t="shared" si="36"/>
        <v>#REF!</v>
      </c>
      <c r="S108" s="33" t="e">
        <f t="shared" si="37"/>
        <v>#REF!</v>
      </c>
      <c r="T108" s="33" t="e">
        <f t="shared" si="38"/>
        <v>#REF!</v>
      </c>
      <c r="U108" s="33" t="e">
        <f t="shared" si="46"/>
        <v>#REF!</v>
      </c>
      <c r="V108" s="33" t="e">
        <f t="shared" si="46"/>
        <v>#REF!</v>
      </c>
      <c r="W108" s="33" t="e">
        <f t="shared" si="46"/>
        <v>#REF!</v>
      </c>
      <c r="X108" s="33"/>
      <c r="Y108" s="33" t="e">
        <f t="shared" si="49"/>
        <v>#REF!</v>
      </c>
      <c r="Z108" s="33" t="e">
        <f t="shared" si="49"/>
        <v>#REF!</v>
      </c>
      <c r="AA108" s="33" t="e">
        <f t="shared" si="49"/>
        <v>#REF!</v>
      </c>
      <c r="AB108" s="33" t="e">
        <f t="shared" si="49"/>
        <v>#REF!</v>
      </c>
      <c r="AC108" s="33" t="e">
        <f t="shared" si="49"/>
        <v>#REF!</v>
      </c>
      <c r="AD108" s="33" t="e">
        <f t="shared" si="49"/>
        <v>#REF!</v>
      </c>
      <c r="AE108" s="33"/>
      <c r="AF108" s="33" t="e">
        <f t="shared" si="48"/>
        <v>#REF!</v>
      </c>
      <c r="AG108" s="33" t="e">
        <f t="shared" si="48"/>
        <v>#REF!</v>
      </c>
      <c r="AH108" s="27"/>
      <c r="AI108" s="33" t="e">
        <f t="shared" si="39"/>
        <v>#REF!</v>
      </c>
      <c r="AJ108" s="33" t="e">
        <f t="shared" si="40"/>
        <v>#REF!</v>
      </c>
      <c r="AK108" s="33" t="e">
        <f t="shared" si="41"/>
        <v>#REF!</v>
      </c>
      <c r="AL108" s="33" t="e">
        <f t="shared" si="42"/>
        <v>#REF!</v>
      </c>
      <c r="AR108" s="33"/>
      <c r="AS108" s="33"/>
      <c r="AW108" s="12"/>
    </row>
    <row r="109" spans="1:49" s="28" customFormat="1" ht="12.75" x14ac:dyDescent="0.2">
      <c r="A109" s="27">
        <v>99</v>
      </c>
      <c r="B109" s="70" t="e">
        <f>#REF!</f>
        <v>#REF!</v>
      </c>
      <c r="C109" s="70" t="e">
        <f>#REF!</f>
        <v>#REF!</v>
      </c>
      <c r="D109" s="70" t="e">
        <f>#REF!</f>
        <v>#REF!</v>
      </c>
      <c r="E109" s="70" t="e">
        <f>#REF!</f>
        <v>#REF!</v>
      </c>
      <c r="F109" t="e">
        <f>#REF!</f>
        <v>#REF!</v>
      </c>
      <c r="G109" t="e">
        <f>#REF!</f>
        <v>#REF!</v>
      </c>
      <c r="H109" t="e">
        <f>#REF!</f>
        <v>#REF!</v>
      </c>
      <c r="I109" s="33" t="e">
        <f>#REF!</f>
        <v>#REF!</v>
      </c>
      <c r="J109" s="33" t="e">
        <f>#REF!</f>
        <v>#REF!</v>
      </c>
      <c r="K109" s="1" t="e">
        <f t="shared" si="43"/>
        <v>#REF!</v>
      </c>
      <c r="L109" s="33" t="e">
        <f t="shared" ref="L109:L140" si="50">L$247*$M109</f>
        <v>#REF!</v>
      </c>
      <c r="M109" s="51" t="e">
        <f>#REF!</f>
        <v>#REF!</v>
      </c>
      <c r="N109" s="51" t="e">
        <f>#REF!</f>
        <v>#REF!</v>
      </c>
      <c r="O109" s="44" t="e">
        <f t="shared" si="44"/>
        <v>#REF!</v>
      </c>
      <c r="P109" s="33" t="e">
        <f t="shared" ref="P109:P140" si="51">P$247*$M109</f>
        <v>#REF!</v>
      </c>
      <c r="Q109" s="33"/>
      <c r="R109" s="33" t="e">
        <f t="shared" ref="R109:R140" si="52">$R$247*$M109</f>
        <v>#REF!</v>
      </c>
      <c r="S109" s="33" t="e">
        <f t="shared" ref="S109:S140" si="53">$S$247*$M109</f>
        <v>#REF!</v>
      </c>
      <c r="T109" s="33" t="e">
        <f t="shared" ref="T109:T140" si="54">$T$247*$M109</f>
        <v>#REF!</v>
      </c>
      <c r="U109" s="33" t="e">
        <f t="shared" si="46"/>
        <v>#REF!</v>
      </c>
      <c r="V109" s="33" t="e">
        <f t="shared" si="46"/>
        <v>#REF!</v>
      </c>
      <c r="W109" s="33" t="e">
        <f t="shared" si="46"/>
        <v>#REF!</v>
      </c>
      <c r="X109" s="33"/>
      <c r="Y109" s="33" t="e">
        <f t="shared" si="49"/>
        <v>#REF!</v>
      </c>
      <c r="Z109" s="33" t="e">
        <f t="shared" si="49"/>
        <v>#REF!</v>
      </c>
      <c r="AA109" s="33" t="e">
        <f t="shared" si="49"/>
        <v>#REF!</v>
      </c>
      <c r="AB109" s="33" t="e">
        <f t="shared" si="49"/>
        <v>#REF!</v>
      </c>
      <c r="AC109" s="33" t="e">
        <f t="shared" si="49"/>
        <v>#REF!</v>
      </c>
      <c r="AD109" s="33" t="e">
        <f t="shared" si="49"/>
        <v>#REF!</v>
      </c>
      <c r="AE109" s="33"/>
      <c r="AF109" s="33" t="e">
        <f t="shared" si="48"/>
        <v>#REF!</v>
      </c>
      <c r="AG109" s="33" t="e">
        <f t="shared" si="48"/>
        <v>#REF!</v>
      </c>
      <c r="AH109" s="27"/>
      <c r="AI109" s="33" t="e">
        <f t="shared" ref="AI109:AI140" si="55">$AI$247*N109</f>
        <v>#REF!</v>
      </c>
      <c r="AJ109" s="33" t="e">
        <f t="shared" ref="AJ109:AJ140" si="56">O109*$AI$247</f>
        <v>#REF!</v>
      </c>
      <c r="AK109" s="33" t="e">
        <f t="shared" ref="AK109:AK140" si="57">$AK$247*M109</f>
        <v>#REF!</v>
      </c>
      <c r="AL109" s="33" t="e">
        <f t="shared" ref="AL109:AL140" si="58">$AL$247*M109</f>
        <v>#REF!</v>
      </c>
      <c r="AR109" s="33"/>
      <c r="AS109" s="33"/>
      <c r="AW109" s="12"/>
    </row>
    <row r="110" spans="1:49" s="28" customFormat="1" ht="12.75" x14ac:dyDescent="0.2">
      <c r="A110" s="27">
        <v>100</v>
      </c>
      <c r="B110" s="70" t="e">
        <f>#REF!</f>
        <v>#REF!</v>
      </c>
      <c r="C110" s="70" t="e">
        <f>#REF!</f>
        <v>#REF!</v>
      </c>
      <c r="D110" s="70" t="e">
        <f>#REF!</f>
        <v>#REF!</v>
      </c>
      <c r="E110" s="70" t="e">
        <f>#REF!</f>
        <v>#REF!</v>
      </c>
      <c r="F110" t="e">
        <f>#REF!</f>
        <v>#REF!</v>
      </c>
      <c r="G110" t="e">
        <f>#REF!</f>
        <v>#REF!</v>
      </c>
      <c r="H110" t="e">
        <f>#REF!</f>
        <v>#REF!</v>
      </c>
      <c r="I110" s="33" t="e">
        <f>#REF!</f>
        <v>#REF!</v>
      </c>
      <c r="J110" s="33" t="e">
        <f>#REF!</f>
        <v>#REF!</v>
      </c>
      <c r="K110" s="1" t="e">
        <f t="shared" si="43"/>
        <v>#REF!</v>
      </c>
      <c r="L110" s="33" t="e">
        <f t="shared" si="50"/>
        <v>#REF!</v>
      </c>
      <c r="M110" s="51" t="e">
        <f>#REF!</f>
        <v>#REF!</v>
      </c>
      <c r="N110" s="51" t="e">
        <f>#REF!</f>
        <v>#REF!</v>
      </c>
      <c r="O110" s="44" t="e">
        <f t="shared" si="44"/>
        <v>#REF!</v>
      </c>
      <c r="P110" s="33" t="e">
        <f t="shared" si="51"/>
        <v>#REF!</v>
      </c>
      <c r="Q110" s="33"/>
      <c r="R110" s="33" t="e">
        <f t="shared" si="52"/>
        <v>#REF!</v>
      </c>
      <c r="S110" s="33" t="e">
        <f t="shared" si="53"/>
        <v>#REF!</v>
      </c>
      <c r="T110" s="33" t="e">
        <f t="shared" si="54"/>
        <v>#REF!</v>
      </c>
      <c r="U110" s="33" t="e">
        <f t="shared" si="46"/>
        <v>#REF!</v>
      </c>
      <c r="V110" s="33" t="e">
        <f t="shared" si="46"/>
        <v>#REF!</v>
      </c>
      <c r="W110" s="33" t="e">
        <f t="shared" si="46"/>
        <v>#REF!</v>
      </c>
      <c r="X110" s="33"/>
      <c r="Y110" s="33" t="e">
        <f t="shared" si="49"/>
        <v>#REF!</v>
      </c>
      <c r="Z110" s="33" t="e">
        <f t="shared" si="49"/>
        <v>#REF!</v>
      </c>
      <c r="AA110" s="33" t="e">
        <f t="shared" si="49"/>
        <v>#REF!</v>
      </c>
      <c r="AB110" s="33" t="e">
        <f t="shared" si="49"/>
        <v>#REF!</v>
      </c>
      <c r="AC110" s="33" t="e">
        <f t="shared" si="49"/>
        <v>#REF!</v>
      </c>
      <c r="AD110" s="33" t="e">
        <f t="shared" si="49"/>
        <v>#REF!</v>
      </c>
      <c r="AE110" s="33"/>
      <c r="AF110" s="33" t="e">
        <f t="shared" si="48"/>
        <v>#REF!</v>
      </c>
      <c r="AG110" s="33" t="e">
        <f t="shared" si="48"/>
        <v>#REF!</v>
      </c>
      <c r="AH110" s="27"/>
      <c r="AI110" s="33" t="e">
        <f t="shared" si="55"/>
        <v>#REF!</v>
      </c>
      <c r="AJ110" s="33" t="e">
        <f t="shared" si="56"/>
        <v>#REF!</v>
      </c>
      <c r="AK110" s="33" t="e">
        <f t="shared" si="57"/>
        <v>#REF!</v>
      </c>
      <c r="AL110" s="33" t="e">
        <f t="shared" si="58"/>
        <v>#REF!</v>
      </c>
      <c r="AR110" s="33"/>
      <c r="AS110" s="33"/>
      <c r="AW110" s="12"/>
    </row>
    <row r="111" spans="1:49" s="28" customFormat="1" ht="12.75" x14ac:dyDescent="0.2">
      <c r="A111" s="27">
        <v>101</v>
      </c>
      <c r="B111" s="70" t="e">
        <f>#REF!</f>
        <v>#REF!</v>
      </c>
      <c r="C111" s="70" t="e">
        <f>#REF!</f>
        <v>#REF!</v>
      </c>
      <c r="D111" s="70" t="e">
        <f>#REF!</f>
        <v>#REF!</v>
      </c>
      <c r="E111" s="70" t="e">
        <f>#REF!</f>
        <v>#REF!</v>
      </c>
      <c r="F111" t="e">
        <f>#REF!</f>
        <v>#REF!</v>
      </c>
      <c r="G111" t="e">
        <f>#REF!</f>
        <v>#REF!</v>
      </c>
      <c r="H111" t="e">
        <f>#REF!</f>
        <v>#REF!</v>
      </c>
      <c r="I111" s="33" t="e">
        <f>#REF!</f>
        <v>#REF!</v>
      </c>
      <c r="J111" s="33" t="e">
        <f>#REF!</f>
        <v>#REF!</v>
      </c>
      <c r="K111" s="1" t="e">
        <f t="shared" si="43"/>
        <v>#REF!</v>
      </c>
      <c r="L111" s="33" t="e">
        <f t="shared" si="50"/>
        <v>#REF!</v>
      </c>
      <c r="M111" s="51" t="e">
        <f>#REF!</f>
        <v>#REF!</v>
      </c>
      <c r="N111" s="51" t="e">
        <f>#REF!</f>
        <v>#REF!</v>
      </c>
      <c r="O111" s="44" t="e">
        <f t="shared" si="44"/>
        <v>#REF!</v>
      </c>
      <c r="P111" s="33" t="e">
        <f t="shared" si="51"/>
        <v>#REF!</v>
      </c>
      <c r="Q111" s="33"/>
      <c r="R111" s="33" t="e">
        <f t="shared" si="52"/>
        <v>#REF!</v>
      </c>
      <c r="S111" s="33" t="e">
        <f t="shared" si="53"/>
        <v>#REF!</v>
      </c>
      <c r="T111" s="33" t="e">
        <f t="shared" si="54"/>
        <v>#REF!</v>
      </c>
      <c r="U111" s="33" t="e">
        <f t="shared" si="46"/>
        <v>#REF!</v>
      </c>
      <c r="V111" s="33" t="e">
        <f t="shared" si="46"/>
        <v>#REF!</v>
      </c>
      <c r="W111" s="33" t="e">
        <f t="shared" si="46"/>
        <v>#REF!</v>
      </c>
      <c r="X111" s="33"/>
      <c r="Y111" s="33" t="e">
        <f t="shared" si="49"/>
        <v>#REF!</v>
      </c>
      <c r="Z111" s="33" t="e">
        <f t="shared" si="49"/>
        <v>#REF!</v>
      </c>
      <c r="AA111" s="33" t="e">
        <f t="shared" si="49"/>
        <v>#REF!</v>
      </c>
      <c r="AB111" s="33" t="e">
        <f t="shared" si="49"/>
        <v>#REF!</v>
      </c>
      <c r="AC111" s="33" t="e">
        <f t="shared" si="49"/>
        <v>#REF!</v>
      </c>
      <c r="AD111" s="33" t="e">
        <f t="shared" si="49"/>
        <v>#REF!</v>
      </c>
      <c r="AE111" s="33"/>
      <c r="AF111" s="33" t="e">
        <f t="shared" si="48"/>
        <v>#REF!</v>
      </c>
      <c r="AG111" s="33" t="e">
        <f t="shared" si="48"/>
        <v>#REF!</v>
      </c>
      <c r="AH111" s="27"/>
      <c r="AI111" s="33" t="e">
        <f t="shared" si="55"/>
        <v>#REF!</v>
      </c>
      <c r="AJ111" s="33" t="e">
        <f t="shared" si="56"/>
        <v>#REF!</v>
      </c>
      <c r="AK111" s="33" t="e">
        <f t="shared" si="57"/>
        <v>#REF!</v>
      </c>
      <c r="AL111" s="33" t="e">
        <f t="shared" si="58"/>
        <v>#REF!</v>
      </c>
      <c r="AR111" s="33"/>
      <c r="AS111" s="33"/>
      <c r="AW111" s="12"/>
    </row>
    <row r="112" spans="1:49" s="28" customFormat="1" ht="12.75" x14ac:dyDescent="0.2">
      <c r="A112" s="27">
        <v>102</v>
      </c>
      <c r="B112" s="70" t="e">
        <f>#REF!</f>
        <v>#REF!</v>
      </c>
      <c r="C112" s="70" t="e">
        <f>#REF!</f>
        <v>#REF!</v>
      </c>
      <c r="D112" s="70" t="e">
        <f>#REF!</f>
        <v>#REF!</v>
      </c>
      <c r="E112" s="70" t="e">
        <f>#REF!</f>
        <v>#REF!</v>
      </c>
      <c r="F112" t="e">
        <f>#REF!</f>
        <v>#REF!</v>
      </c>
      <c r="G112" t="e">
        <f>#REF!</f>
        <v>#REF!</v>
      </c>
      <c r="H112" t="e">
        <f>#REF!</f>
        <v>#REF!</v>
      </c>
      <c r="I112" s="33" t="e">
        <f>#REF!</f>
        <v>#REF!</v>
      </c>
      <c r="J112" s="33" t="e">
        <f>#REF!</f>
        <v>#REF!</v>
      </c>
      <c r="K112" s="1" t="e">
        <f t="shared" si="43"/>
        <v>#REF!</v>
      </c>
      <c r="L112" s="33" t="e">
        <f t="shared" si="50"/>
        <v>#REF!</v>
      </c>
      <c r="M112" s="51" t="e">
        <f>#REF!</f>
        <v>#REF!</v>
      </c>
      <c r="N112" s="51" t="e">
        <f>#REF!</f>
        <v>#REF!</v>
      </c>
      <c r="O112" s="44" t="e">
        <f t="shared" si="44"/>
        <v>#REF!</v>
      </c>
      <c r="P112" s="33" t="e">
        <f t="shared" si="51"/>
        <v>#REF!</v>
      </c>
      <c r="Q112" s="33"/>
      <c r="R112" s="33" t="e">
        <f t="shared" si="52"/>
        <v>#REF!</v>
      </c>
      <c r="S112" s="33" t="e">
        <f t="shared" si="53"/>
        <v>#REF!</v>
      </c>
      <c r="T112" s="33" t="e">
        <f t="shared" si="54"/>
        <v>#REF!</v>
      </c>
      <c r="U112" s="33" t="e">
        <f t="shared" si="46"/>
        <v>#REF!</v>
      </c>
      <c r="V112" s="33" t="e">
        <f t="shared" si="46"/>
        <v>#REF!</v>
      </c>
      <c r="W112" s="33" t="e">
        <f t="shared" si="46"/>
        <v>#REF!</v>
      </c>
      <c r="X112" s="33"/>
      <c r="Y112" s="33" t="e">
        <f t="shared" si="49"/>
        <v>#REF!</v>
      </c>
      <c r="Z112" s="33" t="e">
        <f t="shared" si="49"/>
        <v>#REF!</v>
      </c>
      <c r="AA112" s="33" t="e">
        <f t="shared" si="49"/>
        <v>#REF!</v>
      </c>
      <c r="AB112" s="33" t="e">
        <f t="shared" si="49"/>
        <v>#REF!</v>
      </c>
      <c r="AC112" s="33" t="e">
        <f t="shared" si="49"/>
        <v>#REF!</v>
      </c>
      <c r="AD112" s="33" t="e">
        <f t="shared" si="49"/>
        <v>#REF!</v>
      </c>
      <c r="AE112" s="33"/>
      <c r="AF112" s="33" t="e">
        <f t="shared" si="48"/>
        <v>#REF!</v>
      </c>
      <c r="AG112" s="33" t="e">
        <f t="shared" si="48"/>
        <v>#REF!</v>
      </c>
      <c r="AH112" s="27"/>
      <c r="AI112" s="33" t="e">
        <f t="shared" si="55"/>
        <v>#REF!</v>
      </c>
      <c r="AJ112" s="33" t="e">
        <f t="shared" si="56"/>
        <v>#REF!</v>
      </c>
      <c r="AK112" s="33" t="e">
        <f t="shared" si="57"/>
        <v>#REF!</v>
      </c>
      <c r="AL112" s="33" t="e">
        <f t="shared" si="58"/>
        <v>#REF!</v>
      </c>
      <c r="AR112" s="33"/>
      <c r="AS112" s="33"/>
      <c r="AW112" s="12"/>
    </row>
    <row r="113" spans="1:49" s="28" customFormat="1" ht="12.75" x14ac:dyDescent="0.2">
      <c r="A113" s="27">
        <v>103</v>
      </c>
      <c r="B113" s="70" t="e">
        <f>#REF!</f>
        <v>#REF!</v>
      </c>
      <c r="C113" s="70" t="e">
        <f>#REF!</f>
        <v>#REF!</v>
      </c>
      <c r="D113" s="70" t="e">
        <f>#REF!</f>
        <v>#REF!</v>
      </c>
      <c r="E113" s="70" t="e">
        <f>#REF!</f>
        <v>#REF!</v>
      </c>
      <c r="F113" t="e">
        <f>#REF!</f>
        <v>#REF!</v>
      </c>
      <c r="G113" t="e">
        <f>#REF!</f>
        <v>#REF!</v>
      </c>
      <c r="H113" t="e">
        <f>#REF!</f>
        <v>#REF!</v>
      </c>
      <c r="I113" s="33" t="e">
        <f>#REF!</f>
        <v>#REF!</v>
      </c>
      <c r="J113" s="33" t="e">
        <f>#REF!</f>
        <v>#REF!</v>
      </c>
      <c r="K113" s="1" t="e">
        <f t="shared" si="43"/>
        <v>#REF!</v>
      </c>
      <c r="L113" s="33" t="e">
        <f t="shared" si="50"/>
        <v>#REF!</v>
      </c>
      <c r="M113" s="51" t="e">
        <f>#REF!</f>
        <v>#REF!</v>
      </c>
      <c r="N113" s="51" t="e">
        <f>#REF!</f>
        <v>#REF!</v>
      </c>
      <c r="O113" s="44" t="e">
        <f t="shared" si="44"/>
        <v>#REF!</v>
      </c>
      <c r="P113" s="33" t="e">
        <f t="shared" si="51"/>
        <v>#REF!</v>
      </c>
      <c r="Q113" s="33"/>
      <c r="R113" s="33" t="e">
        <f t="shared" si="52"/>
        <v>#REF!</v>
      </c>
      <c r="S113" s="33" t="e">
        <f t="shared" si="53"/>
        <v>#REF!</v>
      </c>
      <c r="T113" s="33" t="e">
        <f t="shared" si="54"/>
        <v>#REF!</v>
      </c>
      <c r="U113" s="33" t="e">
        <f t="shared" ref="U113:W132" si="59">U$247*$M113</f>
        <v>#REF!</v>
      </c>
      <c r="V113" s="33" t="e">
        <f t="shared" si="59"/>
        <v>#REF!</v>
      </c>
      <c r="W113" s="33" t="e">
        <f t="shared" si="59"/>
        <v>#REF!</v>
      </c>
      <c r="X113" s="33"/>
      <c r="Y113" s="33" t="e">
        <f t="shared" ref="Y113:AD122" si="60">Y$247*$M113</f>
        <v>#REF!</v>
      </c>
      <c r="Z113" s="33" t="e">
        <f t="shared" si="60"/>
        <v>#REF!</v>
      </c>
      <c r="AA113" s="33" t="e">
        <f t="shared" si="60"/>
        <v>#REF!</v>
      </c>
      <c r="AB113" s="33" t="e">
        <f t="shared" si="60"/>
        <v>#REF!</v>
      </c>
      <c r="AC113" s="33" t="e">
        <f t="shared" si="60"/>
        <v>#REF!</v>
      </c>
      <c r="AD113" s="33" t="e">
        <f t="shared" si="60"/>
        <v>#REF!</v>
      </c>
      <c r="AE113" s="33"/>
      <c r="AF113" s="33" t="e">
        <f t="shared" ref="AF113:AG132" si="61">AF$247*$M113</f>
        <v>#REF!</v>
      </c>
      <c r="AG113" s="33" t="e">
        <f t="shared" si="61"/>
        <v>#REF!</v>
      </c>
      <c r="AH113" s="27"/>
      <c r="AI113" s="33" t="e">
        <f t="shared" si="55"/>
        <v>#REF!</v>
      </c>
      <c r="AJ113" s="33" t="e">
        <f t="shared" si="56"/>
        <v>#REF!</v>
      </c>
      <c r="AK113" s="33" t="e">
        <f t="shared" si="57"/>
        <v>#REF!</v>
      </c>
      <c r="AL113" s="33" t="e">
        <f t="shared" si="58"/>
        <v>#REF!</v>
      </c>
      <c r="AR113" s="33"/>
      <c r="AS113" s="33"/>
      <c r="AW113" s="12"/>
    </row>
    <row r="114" spans="1:49" s="28" customFormat="1" ht="12.75" x14ac:dyDescent="0.2">
      <c r="A114" s="27">
        <v>104</v>
      </c>
      <c r="B114" s="70" t="e">
        <f>#REF!</f>
        <v>#REF!</v>
      </c>
      <c r="C114" s="70" t="e">
        <f>#REF!</f>
        <v>#REF!</v>
      </c>
      <c r="D114" s="70" t="e">
        <f>#REF!</f>
        <v>#REF!</v>
      </c>
      <c r="E114" s="70" t="e">
        <f>#REF!</f>
        <v>#REF!</v>
      </c>
      <c r="F114" t="e">
        <f>#REF!</f>
        <v>#REF!</v>
      </c>
      <c r="G114" t="e">
        <f>#REF!</f>
        <v>#REF!</v>
      </c>
      <c r="H114" t="e">
        <f>#REF!</f>
        <v>#REF!</v>
      </c>
      <c r="I114" s="33" t="e">
        <f>#REF!</f>
        <v>#REF!</v>
      </c>
      <c r="J114" s="33" t="e">
        <f>#REF!</f>
        <v>#REF!</v>
      </c>
      <c r="K114" s="1" t="e">
        <f t="shared" si="43"/>
        <v>#REF!</v>
      </c>
      <c r="L114" s="33" t="e">
        <f t="shared" si="50"/>
        <v>#REF!</v>
      </c>
      <c r="M114" s="51" t="e">
        <f>#REF!</f>
        <v>#REF!</v>
      </c>
      <c r="N114" s="51" t="e">
        <f>#REF!</f>
        <v>#REF!</v>
      </c>
      <c r="O114" s="44" t="e">
        <f t="shared" si="44"/>
        <v>#REF!</v>
      </c>
      <c r="P114" s="33" t="e">
        <f t="shared" si="51"/>
        <v>#REF!</v>
      </c>
      <c r="Q114" s="33"/>
      <c r="R114" s="33" t="e">
        <f t="shared" si="52"/>
        <v>#REF!</v>
      </c>
      <c r="S114" s="33" t="e">
        <f t="shared" si="53"/>
        <v>#REF!</v>
      </c>
      <c r="T114" s="33" t="e">
        <f t="shared" si="54"/>
        <v>#REF!</v>
      </c>
      <c r="U114" s="33" t="e">
        <f t="shared" si="59"/>
        <v>#REF!</v>
      </c>
      <c r="V114" s="33" t="e">
        <f t="shared" si="59"/>
        <v>#REF!</v>
      </c>
      <c r="W114" s="33" t="e">
        <f t="shared" si="59"/>
        <v>#REF!</v>
      </c>
      <c r="X114" s="33"/>
      <c r="Y114" s="33" t="e">
        <f t="shared" si="60"/>
        <v>#REF!</v>
      </c>
      <c r="Z114" s="33" t="e">
        <f t="shared" si="60"/>
        <v>#REF!</v>
      </c>
      <c r="AA114" s="33" t="e">
        <f t="shared" si="60"/>
        <v>#REF!</v>
      </c>
      <c r="AB114" s="33" t="e">
        <f t="shared" si="60"/>
        <v>#REF!</v>
      </c>
      <c r="AC114" s="33" t="e">
        <f t="shared" si="60"/>
        <v>#REF!</v>
      </c>
      <c r="AD114" s="33" t="e">
        <f t="shared" si="60"/>
        <v>#REF!</v>
      </c>
      <c r="AE114" s="33"/>
      <c r="AF114" s="33" t="e">
        <f t="shared" si="61"/>
        <v>#REF!</v>
      </c>
      <c r="AG114" s="33" t="e">
        <f t="shared" si="61"/>
        <v>#REF!</v>
      </c>
      <c r="AH114" s="27"/>
      <c r="AI114" s="33" t="e">
        <f t="shared" si="55"/>
        <v>#REF!</v>
      </c>
      <c r="AJ114" s="33" t="e">
        <f t="shared" si="56"/>
        <v>#REF!</v>
      </c>
      <c r="AK114" s="33" t="e">
        <f t="shared" si="57"/>
        <v>#REF!</v>
      </c>
      <c r="AL114" s="33" t="e">
        <f t="shared" si="58"/>
        <v>#REF!</v>
      </c>
      <c r="AR114" s="33"/>
      <c r="AS114" s="33"/>
      <c r="AW114" s="12"/>
    </row>
    <row r="115" spans="1:49" s="28" customFormat="1" ht="12.75" x14ac:dyDescent="0.2">
      <c r="A115" s="27">
        <v>105</v>
      </c>
      <c r="B115" s="70" t="e">
        <f>#REF!</f>
        <v>#REF!</v>
      </c>
      <c r="C115" s="70" t="e">
        <f>#REF!</f>
        <v>#REF!</v>
      </c>
      <c r="D115" s="70" t="e">
        <f>#REF!</f>
        <v>#REF!</v>
      </c>
      <c r="E115" s="70" t="e">
        <f>#REF!</f>
        <v>#REF!</v>
      </c>
      <c r="F115" t="e">
        <f>#REF!</f>
        <v>#REF!</v>
      </c>
      <c r="G115" t="e">
        <f>#REF!</f>
        <v>#REF!</v>
      </c>
      <c r="H115" t="e">
        <f>#REF!</f>
        <v>#REF!</v>
      </c>
      <c r="I115" s="33" t="e">
        <f>#REF!</f>
        <v>#REF!</v>
      </c>
      <c r="J115" s="33" t="e">
        <f>#REF!</f>
        <v>#REF!</v>
      </c>
      <c r="K115" s="1" t="e">
        <f t="shared" si="43"/>
        <v>#REF!</v>
      </c>
      <c r="L115" s="33" t="e">
        <f t="shared" si="50"/>
        <v>#REF!</v>
      </c>
      <c r="M115" s="51" t="e">
        <f>#REF!</f>
        <v>#REF!</v>
      </c>
      <c r="N115" s="51" t="e">
        <f>#REF!</f>
        <v>#REF!</v>
      </c>
      <c r="O115" s="44" t="e">
        <f t="shared" si="44"/>
        <v>#REF!</v>
      </c>
      <c r="P115" s="33" t="e">
        <f t="shared" si="51"/>
        <v>#REF!</v>
      </c>
      <c r="Q115" s="33"/>
      <c r="R115" s="33" t="e">
        <f t="shared" si="52"/>
        <v>#REF!</v>
      </c>
      <c r="S115" s="33" t="e">
        <f t="shared" si="53"/>
        <v>#REF!</v>
      </c>
      <c r="T115" s="33" t="e">
        <f t="shared" si="54"/>
        <v>#REF!</v>
      </c>
      <c r="U115" s="33" t="e">
        <f t="shared" si="59"/>
        <v>#REF!</v>
      </c>
      <c r="V115" s="33" t="e">
        <f t="shared" si="59"/>
        <v>#REF!</v>
      </c>
      <c r="W115" s="33" t="e">
        <f t="shared" si="59"/>
        <v>#REF!</v>
      </c>
      <c r="X115" s="33"/>
      <c r="Y115" s="33" t="e">
        <f t="shared" si="60"/>
        <v>#REF!</v>
      </c>
      <c r="Z115" s="33" t="e">
        <f t="shared" si="60"/>
        <v>#REF!</v>
      </c>
      <c r="AA115" s="33" t="e">
        <f t="shared" si="60"/>
        <v>#REF!</v>
      </c>
      <c r="AB115" s="33" t="e">
        <f t="shared" si="60"/>
        <v>#REF!</v>
      </c>
      <c r="AC115" s="33" t="e">
        <f t="shared" si="60"/>
        <v>#REF!</v>
      </c>
      <c r="AD115" s="33" t="e">
        <f t="shared" si="60"/>
        <v>#REF!</v>
      </c>
      <c r="AE115" s="33"/>
      <c r="AF115" s="33" t="e">
        <f t="shared" si="61"/>
        <v>#REF!</v>
      </c>
      <c r="AG115" s="33" t="e">
        <f t="shared" si="61"/>
        <v>#REF!</v>
      </c>
      <c r="AH115" s="27"/>
      <c r="AI115" s="33" t="e">
        <f t="shared" si="55"/>
        <v>#REF!</v>
      </c>
      <c r="AJ115" s="33" t="e">
        <f t="shared" si="56"/>
        <v>#REF!</v>
      </c>
      <c r="AK115" s="33" t="e">
        <f t="shared" si="57"/>
        <v>#REF!</v>
      </c>
      <c r="AL115" s="33" t="e">
        <f t="shared" si="58"/>
        <v>#REF!</v>
      </c>
      <c r="AR115" s="33"/>
      <c r="AS115" s="33"/>
      <c r="AW115" s="12"/>
    </row>
    <row r="116" spans="1:49" s="28" customFormat="1" ht="12.75" x14ac:dyDescent="0.2">
      <c r="A116" s="27">
        <v>106</v>
      </c>
      <c r="B116" s="70" t="e">
        <f>#REF!</f>
        <v>#REF!</v>
      </c>
      <c r="C116" s="70" t="e">
        <f>#REF!</f>
        <v>#REF!</v>
      </c>
      <c r="D116" s="70" t="e">
        <f>#REF!</f>
        <v>#REF!</v>
      </c>
      <c r="E116" s="70" t="e">
        <f>#REF!</f>
        <v>#REF!</v>
      </c>
      <c r="F116" t="e">
        <f>#REF!</f>
        <v>#REF!</v>
      </c>
      <c r="G116" t="e">
        <f>#REF!</f>
        <v>#REF!</v>
      </c>
      <c r="H116" t="e">
        <f>#REF!</f>
        <v>#REF!</v>
      </c>
      <c r="I116" s="33" t="e">
        <f>#REF!</f>
        <v>#REF!</v>
      </c>
      <c r="J116" s="33" t="e">
        <f>#REF!</f>
        <v>#REF!</v>
      </c>
      <c r="K116" s="1" t="e">
        <f t="shared" si="43"/>
        <v>#REF!</v>
      </c>
      <c r="L116" s="33" t="e">
        <f t="shared" si="50"/>
        <v>#REF!</v>
      </c>
      <c r="M116" s="51" t="e">
        <f>#REF!</f>
        <v>#REF!</v>
      </c>
      <c r="N116" s="51" t="e">
        <f>#REF!</f>
        <v>#REF!</v>
      </c>
      <c r="O116" s="44" t="e">
        <f t="shared" si="44"/>
        <v>#REF!</v>
      </c>
      <c r="P116" s="33" t="e">
        <f t="shared" si="51"/>
        <v>#REF!</v>
      </c>
      <c r="Q116" s="33"/>
      <c r="R116" s="33" t="e">
        <f t="shared" si="52"/>
        <v>#REF!</v>
      </c>
      <c r="S116" s="33" t="e">
        <f t="shared" si="53"/>
        <v>#REF!</v>
      </c>
      <c r="T116" s="33" t="e">
        <f t="shared" si="54"/>
        <v>#REF!</v>
      </c>
      <c r="U116" s="33" t="e">
        <f t="shared" si="59"/>
        <v>#REF!</v>
      </c>
      <c r="V116" s="33" t="e">
        <f t="shared" si="59"/>
        <v>#REF!</v>
      </c>
      <c r="W116" s="33" t="e">
        <f t="shared" si="59"/>
        <v>#REF!</v>
      </c>
      <c r="X116" s="33"/>
      <c r="Y116" s="33" t="e">
        <f t="shared" si="60"/>
        <v>#REF!</v>
      </c>
      <c r="Z116" s="33" t="e">
        <f t="shared" si="60"/>
        <v>#REF!</v>
      </c>
      <c r="AA116" s="33" t="e">
        <f t="shared" si="60"/>
        <v>#REF!</v>
      </c>
      <c r="AB116" s="33" t="e">
        <f t="shared" si="60"/>
        <v>#REF!</v>
      </c>
      <c r="AC116" s="33" t="e">
        <f t="shared" si="60"/>
        <v>#REF!</v>
      </c>
      <c r="AD116" s="33" t="e">
        <f t="shared" si="60"/>
        <v>#REF!</v>
      </c>
      <c r="AE116" s="33"/>
      <c r="AF116" s="33" t="e">
        <f t="shared" si="61"/>
        <v>#REF!</v>
      </c>
      <c r="AG116" s="33" t="e">
        <f t="shared" si="61"/>
        <v>#REF!</v>
      </c>
      <c r="AH116" s="27"/>
      <c r="AI116" s="33" t="e">
        <f t="shared" si="55"/>
        <v>#REF!</v>
      </c>
      <c r="AJ116" s="33" t="e">
        <f t="shared" si="56"/>
        <v>#REF!</v>
      </c>
      <c r="AK116" s="33" t="e">
        <f t="shared" si="57"/>
        <v>#REF!</v>
      </c>
      <c r="AL116" s="33" t="e">
        <f t="shared" si="58"/>
        <v>#REF!</v>
      </c>
      <c r="AR116" s="33"/>
      <c r="AS116" s="33"/>
      <c r="AW116" s="12"/>
    </row>
    <row r="117" spans="1:49" s="28" customFormat="1" ht="12.75" x14ac:dyDescent="0.2">
      <c r="A117" s="27">
        <v>107</v>
      </c>
      <c r="B117" s="70" t="e">
        <f>#REF!</f>
        <v>#REF!</v>
      </c>
      <c r="C117" s="70" t="e">
        <f>#REF!</f>
        <v>#REF!</v>
      </c>
      <c r="D117" s="70" t="e">
        <f>#REF!</f>
        <v>#REF!</v>
      </c>
      <c r="E117" s="70" t="e">
        <f>#REF!</f>
        <v>#REF!</v>
      </c>
      <c r="F117" t="e">
        <f>#REF!</f>
        <v>#REF!</v>
      </c>
      <c r="G117" t="e">
        <f>#REF!</f>
        <v>#REF!</v>
      </c>
      <c r="H117" t="e">
        <f>#REF!</f>
        <v>#REF!</v>
      </c>
      <c r="I117" s="33" t="e">
        <f>#REF!</f>
        <v>#REF!</v>
      </c>
      <c r="J117" s="33" t="e">
        <f>#REF!</f>
        <v>#REF!</v>
      </c>
      <c r="K117" s="1" t="e">
        <f t="shared" si="43"/>
        <v>#REF!</v>
      </c>
      <c r="L117" s="33" t="e">
        <f t="shared" si="50"/>
        <v>#REF!</v>
      </c>
      <c r="M117" s="51" t="e">
        <f>#REF!</f>
        <v>#REF!</v>
      </c>
      <c r="N117" s="51" t="e">
        <f>#REF!</f>
        <v>#REF!</v>
      </c>
      <c r="O117" s="44" t="e">
        <f t="shared" si="44"/>
        <v>#REF!</v>
      </c>
      <c r="P117" s="33" t="e">
        <f t="shared" si="51"/>
        <v>#REF!</v>
      </c>
      <c r="Q117" s="33"/>
      <c r="R117" s="33" t="e">
        <f t="shared" si="52"/>
        <v>#REF!</v>
      </c>
      <c r="S117" s="33" t="e">
        <f t="shared" si="53"/>
        <v>#REF!</v>
      </c>
      <c r="T117" s="33" t="e">
        <f t="shared" si="54"/>
        <v>#REF!</v>
      </c>
      <c r="U117" s="33" t="e">
        <f t="shared" si="59"/>
        <v>#REF!</v>
      </c>
      <c r="V117" s="33" t="e">
        <f t="shared" si="59"/>
        <v>#REF!</v>
      </c>
      <c r="W117" s="33" t="e">
        <f t="shared" si="59"/>
        <v>#REF!</v>
      </c>
      <c r="X117" s="33"/>
      <c r="Y117" s="33" t="e">
        <f t="shared" si="60"/>
        <v>#REF!</v>
      </c>
      <c r="Z117" s="33" t="e">
        <f t="shared" si="60"/>
        <v>#REF!</v>
      </c>
      <c r="AA117" s="33" t="e">
        <f t="shared" si="60"/>
        <v>#REF!</v>
      </c>
      <c r="AB117" s="33" t="e">
        <f t="shared" si="60"/>
        <v>#REF!</v>
      </c>
      <c r="AC117" s="33" t="e">
        <f t="shared" si="60"/>
        <v>#REF!</v>
      </c>
      <c r="AD117" s="33" t="e">
        <f t="shared" si="60"/>
        <v>#REF!</v>
      </c>
      <c r="AE117" s="33"/>
      <c r="AF117" s="33" t="e">
        <f t="shared" si="61"/>
        <v>#REF!</v>
      </c>
      <c r="AG117" s="33" t="e">
        <f t="shared" si="61"/>
        <v>#REF!</v>
      </c>
      <c r="AH117" s="27"/>
      <c r="AI117" s="33" t="e">
        <f t="shared" si="55"/>
        <v>#REF!</v>
      </c>
      <c r="AJ117" s="33" t="e">
        <f t="shared" si="56"/>
        <v>#REF!</v>
      </c>
      <c r="AK117" s="33" t="e">
        <f t="shared" si="57"/>
        <v>#REF!</v>
      </c>
      <c r="AL117" s="33" t="e">
        <f t="shared" si="58"/>
        <v>#REF!</v>
      </c>
      <c r="AR117" s="33"/>
      <c r="AS117" s="33"/>
      <c r="AW117" s="12"/>
    </row>
    <row r="118" spans="1:49" s="28" customFormat="1" ht="12.75" x14ac:dyDescent="0.2">
      <c r="A118" s="27">
        <v>108</v>
      </c>
      <c r="B118" s="70" t="e">
        <f>#REF!</f>
        <v>#REF!</v>
      </c>
      <c r="C118" s="70" t="e">
        <f>#REF!</f>
        <v>#REF!</v>
      </c>
      <c r="D118" s="70" t="e">
        <f>#REF!</f>
        <v>#REF!</v>
      </c>
      <c r="E118" s="70" t="e">
        <f>#REF!</f>
        <v>#REF!</v>
      </c>
      <c r="F118" t="e">
        <f>#REF!</f>
        <v>#REF!</v>
      </c>
      <c r="G118" t="e">
        <f>#REF!</f>
        <v>#REF!</v>
      </c>
      <c r="H118" t="e">
        <f>#REF!</f>
        <v>#REF!</v>
      </c>
      <c r="I118" s="33" t="e">
        <f>#REF!</f>
        <v>#REF!</v>
      </c>
      <c r="J118" s="33" t="e">
        <f>#REF!</f>
        <v>#REF!</v>
      </c>
      <c r="K118" s="1" t="e">
        <f t="shared" si="43"/>
        <v>#REF!</v>
      </c>
      <c r="L118" s="33" t="e">
        <f t="shared" si="50"/>
        <v>#REF!</v>
      </c>
      <c r="M118" s="51" t="e">
        <f>#REF!</f>
        <v>#REF!</v>
      </c>
      <c r="N118" s="51" t="e">
        <f>#REF!</f>
        <v>#REF!</v>
      </c>
      <c r="O118" s="44" t="e">
        <f t="shared" si="44"/>
        <v>#REF!</v>
      </c>
      <c r="P118" s="33" t="e">
        <f t="shared" si="51"/>
        <v>#REF!</v>
      </c>
      <c r="Q118" s="33"/>
      <c r="R118" s="33" t="e">
        <f t="shared" si="52"/>
        <v>#REF!</v>
      </c>
      <c r="S118" s="33" t="e">
        <f t="shared" si="53"/>
        <v>#REF!</v>
      </c>
      <c r="T118" s="33" t="e">
        <f t="shared" si="54"/>
        <v>#REF!</v>
      </c>
      <c r="U118" s="33" t="e">
        <f t="shared" si="59"/>
        <v>#REF!</v>
      </c>
      <c r="V118" s="33" t="e">
        <f t="shared" si="59"/>
        <v>#REF!</v>
      </c>
      <c r="W118" s="33" t="e">
        <f t="shared" si="59"/>
        <v>#REF!</v>
      </c>
      <c r="X118" s="33"/>
      <c r="Y118" s="33" t="e">
        <f t="shared" si="60"/>
        <v>#REF!</v>
      </c>
      <c r="Z118" s="33" t="e">
        <f t="shared" si="60"/>
        <v>#REF!</v>
      </c>
      <c r="AA118" s="33" t="e">
        <f t="shared" si="60"/>
        <v>#REF!</v>
      </c>
      <c r="AB118" s="33" t="e">
        <f t="shared" si="60"/>
        <v>#REF!</v>
      </c>
      <c r="AC118" s="33" t="e">
        <f t="shared" si="60"/>
        <v>#REF!</v>
      </c>
      <c r="AD118" s="33" t="e">
        <f t="shared" si="60"/>
        <v>#REF!</v>
      </c>
      <c r="AE118" s="33"/>
      <c r="AF118" s="33" t="e">
        <f t="shared" si="61"/>
        <v>#REF!</v>
      </c>
      <c r="AG118" s="33" t="e">
        <f t="shared" si="61"/>
        <v>#REF!</v>
      </c>
      <c r="AH118" s="27"/>
      <c r="AI118" s="33" t="e">
        <f t="shared" si="55"/>
        <v>#REF!</v>
      </c>
      <c r="AJ118" s="33" t="e">
        <f t="shared" si="56"/>
        <v>#REF!</v>
      </c>
      <c r="AK118" s="33" t="e">
        <f t="shared" si="57"/>
        <v>#REF!</v>
      </c>
      <c r="AL118" s="33" t="e">
        <f t="shared" si="58"/>
        <v>#REF!</v>
      </c>
      <c r="AR118" s="33"/>
      <c r="AS118" s="33"/>
      <c r="AW118" s="12"/>
    </row>
    <row r="119" spans="1:49" s="28" customFormat="1" ht="12.75" x14ac:dyDescent="0.2">
      <c r="A119" s="27">
        <v>109</v>
      </c>
      <c r="B119" s="70" t="e">
        <f>#REF!</f>
        <v>#REF!</v>
      </c>
      <c r="C119" s="70" t="e">
        <f>#REF!</f>
        <v>#REF!</v>
      </c>
      <c r="D119" s="70" t="e">
        <f>#REF!</f>
        <v>#REF!</v>
      </c>
      <c r="E119" s="70" t="e">
        <f>#REF!</f>
        <v>#REF!</v>
      </c>
      <c r="F119" t="e">
        <f>#REF!</f>
        <v>#REF!</v>
      </c>
      <c r="G119" t="e">
        <f>#REF!</f>
        <v>#REF!</v>
      </c>
      <c r="H119" t="e">
        <f>#REF!</f>
        <v>#REF!</v>
      </c>
      <c r="I119" s="33" t="e">
        <f>#REF!</f>
        <v>#REF!</v>
      </c>
      <c r="J119" s="33" t="e">
        <f>#REF!</f>
        <v>#REF!</v>
      </c>
      <c r="K119" s="1" t="e">
        <f t="shared" si="43"/>
        <v>#REF!</v>
      </c>
      <c r="L119" s="33" t="e">
        <f t="shared" si="50"/>
        <v>#REF!</v>
      </c>
      <c r="M119" s="51" t="e">
        <f>#REF!</f>
        <v>#REF!</v>
      </c>
      <c r="N119" s="51" t="e">
        <f>#REF!</f>
        <v>#REF!</v>
      </c>
      <c r="O119" s="44" t="e">
        <f t="shared" si="44"/>
        <v>#REF!</v>
      </c>
      <c r="P119" s="33" t="e">
        <f t="shared" si="51"/>
        <v>#REF!</v>
      </c>
      <c r="Q119" s="33"/>
      <c r="R119" s="33" t="e">
        <f t="shared" si="52"/>
        <v>#REF!</v>
      </c>
      <c r="S119" s="33" t="e">
        <f t="shared" si="53"/>
        <v>#REF!</v>
      </c>
      <c r="T119" s="33" t="e">
        <f t="shared" si="54"/>
        <v>#REF!</v>
      </c>
      <c r="U119" s="33" t="e">
        <f t="shared" si="59"/>
        <v>#REF!</v>
      </c>
      <c r="V119" s="33" t="e">
        <f t="shared" si="59"/>
        <v>#REF!</v>
      </c>
      <c r="W119" s="33" t="e">
        <f t="shared" si="59"/>
        <v>#REF!</v>
      </c>
      <c r="X119" s="33"/>
      <c r="Y119" s="33" t="e">
        <f t="shared" si="60"/>
        <v>#REF!</v>
      </c>
      <c r="Z119" s="33" t="e">
        <f t="shared" si="60"/>
        <v>#REF!</v>
      </c>
      <c r="AA119" s="33" t="e">
        <f t="shared" si="60"/>
        <v>#REF!</v>
      </c>
      <c r="AB119" s="33" t="e">
        <f t="shared" si="60"/>
        <v>#REF!</v>
      </c>
      <c r="AC119" s="33" t="e">
        <f t="shared" si="60"/>
        <v>#REF!</v>
      </c>
      <c r="AD119" s="33" t="e">
        <f t="shared" si="60"/>
        <v>#REF!</v>
      </c>
      <c r="AE119" s="33"/>
      <c r="AF119" s="33" t="e">
        <f t="shared" si="61"/>
        <v>#REF!</v>
      </c>
      <c r="AG119" s="33" t="e">
        <f t="shared" si="61"/>
        <v>#REF!</v>
      </c>
      <c r="AH119" s="27"/>
      <c r="AI119" s="33" t="e">
        <f t="shared" si="55"/>
        <v>#REF!</v>
      </c>
      <c r="AJ119" s="33" t="e">
        <f t="shared" si="56"/>
        <v>#REF!</v>
      </c>
      <c r="AK119" s="33" t="e">
        <f t="shared" si="57"/>
        <v>#REF!</v>
      </c>
      <c r="AL119" s="33" t="e">
        <f t="shared" si="58"/>
        <v>#REF!</v>
      </c>
      <c r="AR119" s="33"/>
      <c r="AS119" s="33"/>
      <c r="AW119" s="12"/>
    </row>
    <row r="120" spans="1:49" s="28" customFormat="1" ht="12.75" x14ac:dyDescent="0.2">
      <c r="A120" s="27">
        <v>110</v>
      </c>
      <c r="B120" s="70" t="e">
        <f>#REF!</f>
        <v>#REF!</v>
      </c>
      <c r="C120" s="70" t="e">
        <f>#REF!</f>
        <v>#REF!</v>
      </c>
      <c r="D120" s="70" t="e">
        <f>#REF!</f>
        <v>#REF!</v>
      </c>
      <c r="E120" s="70" t="e">
        <f>#REF!</f>
        <v>#REF!</v>
      </c>
      <c r="F120" t="e">
        <f>#REF!</f>
        <v>#REF!</v>
      </c>
      <c r="G120" t="e">
        <f>#REF!</f>
        <v>#REF!</v>
      </c>
      <c r="H120" t="e">
        <f>#REF!</f>
        <v>#REF!</v>
      </c>
      <c r="I120" s="33" t="e">
        <f>#REF!</f>
        <v>#REF!</v>
      </c>
      <c r="J120" s="33" t="e">
        <f>#REF!</f>
        <v>#REF!</v>
      </c>
      <c r="K120" s="1" t="e">
        <f t="shared" si="43"/>
        <v>#REF!</v>
      </c>
      <c r="L120" s="33" t="e">
        <f t="shared" si="50"/>
        <v>#REF!</v>
      </c>
      <c r="M120" s="51" t="e">
        <f>#REF!</f>
        <v>#REF!</v>
      </c>
      <c r="N120" s="51" t="e">
        <f>#REF!</f>
        <v>#REF!</v>
      </c>
      <c r="O120" s="44" t="e">
        <f t="shared" si="44"/>
        <v>#REF!</v>
      </c>
      <c r="P120" s="33" t="e">
        <f t="shared" si="51"/>
        <v>#REF!</v>
      </c>
      <c r="Q120" s="33"/>
      <c r="R120" s="33" t="e">
        <f t="shared" si="52"/>
        <v>#REF!</v>
      </c>
      <c r="S120" s="33" t="e">
        <f t="shared" si="53"/>
        <v>#REF!</v>
      </c>
      <c r="T120" s="33" t="e">
        <f t="shared" si="54"/>
        <v>#REF!</v>
      </c>
      <c r="U120" s="33" t="e">
        <f t="shared" si="59"/>
        <v>#REF!</v>
      </c>
      <c r="V120" s="33" t="e">
        <f t="shared" si="59"/>
        <v>#REF!</v>
      </c>
      <c r="W120" s="33" t="e">
        <f t="shared" si="59"/>
        <v>#REF!</v>
      </c>
      <c r="X120" s="33"/>
      <c r="Y120" s="33" t="e">
        <f t="shared" si="60"/>
        <v>#REF!</v>
      </c>
      <c r="Z120" s="33" t="e">
        <f t="shared" si="60"/>
        <v>#REF!</v>
      </c>
      <c r="AA120" s="33" t="e">
        <f t="shared" si="60"/>
        <v>#REF!</v>
      </c>
      <c r="AB120" s="33" t="e">
        <f t="shared" si="60"/>
        <v>#REF!</v>
      </c>
      <c r="AC120" s="33" t="e">
        <f t="shared" si="60"/>
        <v>#REF!</v>
      </c>
      <c r="AD120" s="33" t="e">
        <f t="shared" si="60"/>
        <v>#REF!</v>
      </c>
      <c r="AE120" s="33"/>
      <c r="AF120" s="33" t="e">
        <f t="shared" si="61"/>
        <v>#REF!</v>
      </c>
      <c r="AG120" s="33" t="e">
        <f t="shared" si="61"/>
        <v>#REF!</v>
      </c>
      <c r="AH120" s="27"/>
      <c r="AI120" s="33" t="e">
        <f t="shared" si="55"/>
        <v>#REF!</v>
      </c>
      <c r="AJ120" s="33" t="e">
        <f t="shared" si="56"/>
        <v>#REF!</v>
      </c>
      <c r="AK120" s="33" t="e">
        <f t="shared" si="57"/>
        <v>#REF!</v>
      </c>
      <c r="AL120" s="33" t="e">
        <f t="shared" si="58"/>
        <v>#REF!</v>
      </c>
      <c r="AR120" s="33"/>
      <c r="AS120" s="33"/>
      <c r="AW120" s="12"/>
    </row>
    <row r="121" spans="1:49" s="28" customFormat="1" ht="12.75" x14ac:dyDescent="0.2">
      <c r="A121" s="27">
        <v>111</v>
      </c>
      <c r="B121" s="70" t="e">
        <f>#REF!</f>
        <v>#REF!</v>
      </c>
      <c r="C121" s="70" t="e">
        <f>#REF!</f>
        <v>#REF!</v>
      </c>
      <c r="D121" s="70" t="e">
        <f>#REF!</f>
        <v>#REF!</v>
      </c>
      <c r="E121" s="70" t="e">
        <f>#REF!</f>
        <v>#REF!</v>
      </c>
      <c r="F121" t="e">
        <f>#REF!</f>
        <v>#REF!</v>
      </c>
      <c r="G121" t="e">
        <f>#REF!</f>
        <v>#REF!</v>
      </c>
      <c r="H121" t="e">
        <f>#REF!</f>
        <v>#REF!</v>
      </c>
      <c r="I121" s="33" t="e">
        <f>#REF!</f>
        <v>#REF!</v>
      </c>
      <c r="J121" s="33" t="e">
        <f>#REF!</f>
        <v>#REF!</v>
      </c>
      <c r="K121" s="1" t="e">
        <f t="shared" si="43"/>
        <v>#REF!</v>
      </c>
      <c r="L121" s="33" t="e">
        <f t="shared" si="50"/>
        <v>#REF!</v>
      </c>
      <c r="M121" s="51" t="e">
        <f>#REF!</f>
        <v>#REF!</v>
      </c>
      <c r="N121" s="51" t="e">
        <f>#REF!</f>
        <v>#REF!</v>
      </c>
      <c r="O121" s="44" t="e">
        <f t="shared" si="44"/>
        <v>#REF!</v>
      </c>
      <c r="P121" s="33" t="e">
        <f t="shared" si="51"/>
        <v>#REF!</v>
      </c>
      <c r="Q121" s="33"/>
      <c r="R121" s="33" t="e">
        <f t="shared" si="52"/>
        <v>#REF!</v>
      </c>
      <c r="S121" s="33" t="e">
        <f t="shared" si="53"/>
        <v>#REF!</v>
      </c>
      <c r="T121" s="33" t="e">
        <f t="shared" si="54"/>
        <v>#REF!</v>
      </c>
      <c r="U121" s="33" t="e">
        <f t="shared" si="59"/>
        <v>#REF!</v>
      </c>
      <c r="V121" s="33" t="e">
        <f t="shared" si="59"/>
        <v>#REF!</v>
      </c>
      <c r="W121" s="33" t="e">
        <f t="shared" si="59"/>
        <v>#REF!</v>
      </c>
      <c r="X121" s="33"/>
      <c r="Y121" s="33" t="e">
        <f t="shared" si="60"/>
        <v>#REF!</v>
      </c>
      <c r="Z121" s="33" t="e">
        <f t="shared" si="60"/>
        <v>#REF!</v>
      </c>
      <c r="AA121" s="33" t="e">
        <f t="shared" si="60"/>
        <v>#REF!</v>
      </c>
      <c r="AB121" s="33" t="e">
        <f t="shared" si="60"/>
        <v>#REF!</v>
      </c>
      <c r="AC121" s="33" t="e">
        <f t="shared" si="60"/>
        <v>#REF!</v>
      </c>
      <c r="AD121" s="33" t="e">
        <f t="shared" si="60"/>
        <v>#REF!</v>
      </c>
      <c r="AE121" s="33"/>
      <c r="AF121" s="33" t="e">
        <f t="shared" si="61"/>
        <v>#REF!</v>
      </c>
      <c r="AG121" s="33" t="e">
        <f t="shared" si="61"/>
        <v>#REF!</v>
      </c>
      <c r="AH121" s="27"/>
      <c r="AI121" s="33" t="e">
        <f t="shared" si="55"/>
        <v>#REF!</v>
      </c>
      <c r="AJ121" s="33" t="e">
        <f t="shared" si="56"/>
        <v>#REF!</v>
      </c>
      <c r="AK121" s="33" t="e">
        <f t="shared" si="57"/>
        <v>#REF!</v>
      </c>
      <c r="AL121" s="33" t="e">
        <f t="shared" si="58"/>
        <v>#REF!</v>
      </c>
      <c r="AR121" s="33"/>
      <c r="AS121" s="33"/>
      <c r="AW121" s="12"/>
    </row>
    <row r="122" spans="1:49" s="28" customFormat="1" ht="12.75" x14ac:dyDescent="0.2">
      <c r="A122" s="27">
        <v>112</v>
      </c>
      <c r="B122" s="70" t="e">
        <f>#REF!</f>
        <v>#REF!</v>
      </c>
      <c r="C122" s="70" t="e">
        <f>#REF!</f>
        <v>#REF!</v>
      </c>
      <c r="D122" s="70" t="e">
        <f>#REF!</f>
        <v>#REF!</v>
      </c>
      <c r="E122" s="70" t="e">
        <f>#REF!</f>
        <v>#REF!</v>
      </c>
      <c r="F122" t="e">
        <f>#REF!</f>
        <v>#REF!</v>
      </c>
      <c r="G122" t="e">
        <f>#REF!</f>
        <v>#REF!</v>
      </c>
      <c r="H122" t="e">
        <f>#REF!</f>
        <v>#REF!</v>
      </c>
      <c r="I122" s="33" t="e">
        <f>#REF!</f>
        <v>#REF!</v>
      </c>
      <c r="J122" s="33" t="e">
        <f>#REF!</f>
        <v>#REF!</v>
      </c>
      <c r="K122" s="1" t="e">
        <f t="shared" si="43"/>
        <v>#REF!</v>
      </c>
      <c r="L122" s="33" t="e">
        <f t="shared" si="50"/>
        <v>#REF!</v>
      </c>
      <c r="M122" s="51" t="e">
        <f>#REF!</f>
        <v>#REF!</v>
      </c>
      <c r="N122" s="51" t="e">
        <f>#REF!</f>
        <v>#REF!</v>
      </c>
      <c r="O122" s="44" t="e">
        <f t="shared" si="44"/>
        <v>#REF!</v>
      </c>
      <c r="P122" s="33" t="e">
        <f t="shared" si="51"/>
        <v>#REF!</v>
      </c>
      <c r="Q122" s="33"/>
      <c r="R122" s="33" t="e">
        <f t="shared" si="52"/>
        <v>#REF!</v>
      </c>
      <c r="S122" s="33" t="e">
        <f t="shared" si="53"/>
        <v>#REF!</v>
      </c>
      <c r="T122" s="33" t="e">
        <f t="shared" si="54"/>
        <v>#REF!</v>
      </c>
      <c r="U122" s="33" t="e">
        <f t="shared" si="59"/>
        <v>#REF!</v>
      </c>
      <c r="V122" s="33" t="e">
        <f t="shared" si="59"/>
        <v>#REF!</v>
      </c>
      <c r="W122" s="33" t="e">
        <f t="shared" si="59"/>
        <v>#REF!</v>
      </c>
      <c r="X122" s="33"/>
      <c r="Y122" s="33" t="e">
        <f t="shared" si="60"/>
        <v>#REF!</v>
      </c>
      <c r="Z122" s="33" t="e">
        <f t="shared" si="60"/>
        <v>#REF!</v>
      </c>
      <c r="AA122" s="33" t="e">
        <f t="shared" si="60"/>
        <v>#REF!</v>
      </c>
      <c r="AB122" s="33" t="e">
        <f t="shared" si="60"/>
        <v>#REF!</v>
      </c>
      <c r="AC122" s="33" t="e">
        <f t="shared" si="60"/>
        <v>#REF!</v>
      </c>
      <c r="AD122" s="33" t="e">
        <f t="shared" si="60"/>
        <v>#REF!</v>
      </c>
      <c r="AE122" s="33"/>
      <c r="AF122" s="33" t="e">
        <f t="shared" si="61"/>
        <v>#REF!</v>
      </c>
      <c r="AG122" s="33" t="e">
        <f t="shared" si="61"/>
        <v>#REF!</v>
      </c>
      <c r="AH122" s="27"/>
      <c r="AI122" s="33" t="e">
        <f t="shared" si="55"/>
        <v>#REF!</v>
      </c>
      <c r="AJ122" s="33" t="e">
        <f t="shared" si="56"/>
        <v>#REF!</v>
      </c>
      <c r="AK122" s="33" t="e">
        <f t="shared" si="57"/>
        <v>#REF!</v>
      </c>
      <c r="AL122" s="33" t="e">
        <f t="shared" si="58"/>
        <v>#REF!</v>
      </c>
      <c r="AR122" s="33"/>
      <c r="AS122" s="33"/>
      <c r="AW122" s="12"/>
    </row>
    <row r="123" spans="1:49" s="28" customFormat="1" ht="12.75" x14ac:dyDescent="0.2">
      <c r="A123" s="27">
        <v>113</v>
      </c>
      <c r="B123" s="70" t="e">
        <f>#REF!</f>
        <v>#REF!</v>
      </c>
      <c r="C123" s="70" t="e">
        <f>#REF!</f>
        <v>#REF!</v>
      </c>
      <c r="D123" s="70" t="e">
        <f>#REF!</f>
        <v>#REF!</v>
      </c>
      <c r="E123" s="70" t="e">
        <f>#REF!</f>
        <v>#REF!</v>
      </c>
      <c r="F123" t="e">
        <f>#REF!</f>
        <v>#REF!</v>
      </c>
      <c r="G123" t="e">
        <f>#REF!</f>
        <v>#REF!</v>
      </c>
      <c r="H123" t="e">
        <f>#REF!</f>
        <v>#REF!</v>
      </c>
      <c r="I123" s="33" t="e">
        <f>#REF!</f>
        <v>#REF!</v>
      </c>
      <c r="J123" s="33" t="e">
        <f>#REF!</f>
        <v>#REF!</v>
      </c>
      <c r="K123" s="1" t="e">
        <f t="shared" si="43"/>
        <v>#REF!</v>
      </c>
      <c r="L123" s="33" t="e">
        <f t="shared" si="50"/>
        <v>#REF!</v>
      </c>
      <c r="M123" s="51" t="e">
        <f>#REF!</f>
        <v>#REF!</v>
      </c>
      <c r="N123" s="51" t="e">
        <f>#REF!</f>
        <v>#REF!</v>
      </c>
      <c r="O123" s="44" t="e">
        <f t="shared" si="44"/>
        <v>#REF!</v>
      </c>
      <c r="P123" s="33" t="e">
        <f t="shared" si="51"/>
        <v>#REF!</v>
      </c>
      <c r="Q123" s="33"/>
      <c r="R123" s="33" t="e">
        <f t="shared" si="52"/>
        <v>#REF!</v>
      </c>
      <c r="S123" s="33" t="e">
        <f t="shared" si="53"/>
        <v>#REF!</v>
      </c>
      <c r="T123" s="33" t="e">
        <f t="shared" si="54"/>
        <v>#REF!</v>
      </c>
      <c r="U123" s="33" t="e">
        <f t="shared" si="59"/>
        <v>#REF!</v>
      </c>
      <c r="V123" s="33" t="e">
        <f t="shared" si="59"/>
        <v>#REF!</v>
      </c>
      <c r="W123" s="33" t="e">
        <f t="shared" si="59"/>
        <v>#REF!</v>
      </c>
      <c r="X123" s="33"/>
      <c r="Y123" s="33" t="e">
        <f t="shared" ref="Y123:AD132" si="62">Y$247*$M123</f>
        <v>#REF!</v>
      </c>
      <c r="Z123" s="33" t="e">
        <f t="shared" si="62"/>
        <v>#REF!</v>
      </c>
      <c r="AA123" s="33" t="e">
        <f t="shared" si="62"/>
        <v>#REF!</v>
      </c>
      <c r="AB123" s="33" t="e">
        <f t="shared" si="62"/>
        <v>#REF!</v>
      </c>
      <c r="AC123" s="33" t="e">
        <f t="shared" si="62"/>
        <v>#REF!</v>
      </c>
      <c r="AD123" s="33" t="e">
        <f t="shared" si="62"/>
        <v>#REF!</v>
      </c>
      <c r="AE123" s="33"/>
      <c r="AF123" s="33" t="e">
        <f t="shared" si="61"/>
        <v>#REF!</v>
      </c>
      <c r="AG123" s="33" t="e">
        <f t="shared" si="61"/>
        <v>#REF!</v>
      </c>
      <c r="AH123" s="27"/>
      <c r="AI123" s="33" t="e">
        <f t="shared" si="55"/>
        <v>#REF!</v>
      </c>
      <c r="AJ123" s="33" t="e">
        <f t="shared" si="56"/>
        <v>#REF!</v>
      </c>
      <c r="AK123" s="33" t="e">
        <f t="shared" si="57"/>
        <v>#REF!</v>
      </c>
      <c r="AL123" s="33" t="e">
        <f t="shared" si="58"/>
        <v>#REF!</v>
      </c>
      <c r="AR123" s="33"/>
      <c r="AS123" s="33"/>
      <c r="AW123" s="12"/>
    </row>
    <row r="124" spans="1:49" s="28" customFormat="1" ht="12.75" x14ac:dyDescent="0.2">
      <c r="A124" s="27">
        <v>114</v>
      </c>
      <c r="B124" s="70" t="e">
        <f>#REF!</f>
        <v>#REF!</v>
      </c>
      <c r="C124" s="70" t="e">
        <f>#REF!</f>
        <v>#REF!</v>
      </c>
      <c r="D124" s="70" t="e">
        <f>#REF!</f>
        <v>#REF!</v>
      </c>
      <c r="E124" s="70" t="e">
        <f>#REF!</f>
        <v>#REF!</v>
      </c>
      <c r="F124" t="e">
        <f>#REF!</f>
        <v>#REF!</v>
      </c>
      <c r="G124" t="e">
        <f>#REF!</f>
        <v>#REF!</v>
      </c>
      <c r="H124" t="e">
        <f>#REF!</f>
        <v>#REF!</v>
      </c>
      <c r="I124" s="33" t="e">
        <f>#REF!</f>
        <v>#REF!</v>
      </c>
      <c r="J124" s="33" t="e">
        <f>#REF!</f>
        <v>#REF!</v>
      </c>
      <c r="K124" s="1" t="e">
        <f t="shared" si="43"/>
        <v>#REF!</v>
      </c>
      <c r="L124" s="33" t="e">
        <f t="shared" si="50"/>
        <v>#REF!</v>
      </c>
      <c r="M124" s="51" t="e">
        <f>#REF!</f>
        <v>#REF!</v>
      </c>
      <c r="N124" s="51" t="e">
        <f>#REF!</f>
        <v>#REF!</v>
      </c>
      <c r="O124" s="44" t="e">
        <f t="shared" si="44"/>
        <v>#REF!</v>
      </c>
      <c r="P124" s="33" t="e">
        <f t="shared" si="51"/>
        <v>#REF!</v>
      </c>
      <c r="Q124" s="33"/>
      <c r="R124" s="33" t="e">
        <f t="shared" si="52"/>
        <v>#REF!</v>
      </c>
      <c r="S124" s="33" t="e">
        <f t="shared" si="53"/>
        <v>#REF!</v>
      </c>
      <c r="T124" s="33" t="e">
        <f t="shared" si="54"/>
        <v>#REF!</v>
      </c>
      <c r="U124" s="33" t="e">
        <f t="shared" si="59"/>
        <v>#REF!</v>
      </c>
      <c r="V124" s="33" t="e">
        <f t="shared" si="59"/>
        <v>#REF!</v>
      </c>
      <c r="W124" s="33" t="e">
        <f t="shared" si="59"/>
        <v>#REF!</v>
      </c>
      <c r="X124" s="33"/>
      <c r="Y124" s="33" t="e">
        <f t="shared" si="62"/>
        <v>#REF!</v>
      </c>
      <c r="Z124" s="33" t="e">
        <f t="shared" si="62"/>
        <v>#REF!</v>
      </c>
      <c r="AA124" s="33" t="e">
        <f t="shared" si="62"/>
        <v>#REF!</v>
      </c>
      <c r="AB124" s="33" t="e">
        <f t="shared" si="62"/>
        <v>#REF!</v>
      </c>
      <c r="AC124" s="33" t="e">
        <f t="shared" si="62"/>
        <v>#REF!</v>
      </c>
      <c r="AD124" s="33" t="e">
        <f t="shared" si="62"/>
        <v>#REF!</v>
      </c>
      <c r="AE124" s="33"/>
      <c r="AF124" s="33" t="e">
        <f t="shared" si="61"/>
        <v>#REF!</v>
      </c>
      <c r="AG124" s="33" t="e">
        <f t="shared" si="61"/>
        <v>#REF!</v>
      </c>
      <c r="AH124" s="27"/>
      <c r="AI124" s="33" t="e">
        <f t="shared" si="55"/>
        <v>#REF!</v>
      </c>
      <c r="AJ124" s="33" t="e">
        <f t="shared" si="56"/>
        <v>#REF!</v>
      </c>
      <c r="AK124" s="33" t="e">
        <f t="shared" si="57"/>
        <v>#REF!</v>
      </c>
      <c r="AL124" s="33" t="e">
        <f t="shared" si="58"/>
        <v>#REF!</v>
      </c>
      <c r="AR124" s="33"/>
      <c r="AS124" s="33"/>
      <c r="AW124" s="12"/>
    </row>
    <row r="125" spans="1:49" s="28" customFormat="1" ht="12.75" x14ac:dyDescent="0.2">
      <c r="A125" s="27">
        <v>116</v>
      </c>
      <c r="B125" s="70" t="e">
        <f>#REF!</f>
        <v>#REF!</v>
      </c>
      <c r="C125" s="70" t="e">
        <f>#REF!</f>
        <v>#REF!</v>
      </c>
      <c r="D125" s="70" t="e">
        <f>#REF!</f>
        <v>#REF!</v>
      </c>
      <c r="E125" s="70" t="e">
        <f>#REF!</f>
        <v>#REF!</v>
      </c>
      <c r="F125" t="e">
        <f>#REF!</f>
        <v>#REF!</v>
      </c>
      <c r="G125" t="e">
        <f>#REF!</f>
        <v>#REF!</v>
      </c>
      <c r="H125" t="e">
        <f>#REF!</f>
        <v>#REF!</v>
      </c>
      <c r="I125" s="33" t="e">
        <f>#REF!</f>
        <v>#REF!</v>
      </c>
      <c r="J125" s="33" t="e">
        <f>#REF!</f>
        <v>#REF!</v>
      </c>
      <c r="K125" s="1" t="e">
        <f t="shared" si="43"/>
        <v>#REF!</v>
      </c>
      <c r="L125" s="33" t="e">
        <f t="shared" si="50"/>
        <v>#REF!</v>
      </c>
      <c r="M125" s="51" t="e">
        <f>#REF!</f>
        <v>#REF!</v>
      </c>
      <c r="N125" s="51" t="e">
        <f>#REF!</f>
        <v>#REF!</v>
      </c>
      <c r="O125" s="44" t="e">
        <f t="shared" si="44"/>
        <v>#REF!</v>
      </c>
      <c r="P125" s="33" t="e">
        <f t="shared" si="51"/>
        <v>#REF!</v>
      </c>
      <c r="Q125" s="33"/>
      <c r="R125" s="33" t="e">
        <f t="shared" si="52"/>
        <v>#REF!</v>
      </c>
      <c r="S125" s="33" t="e">
        <f t="shared" si="53"/>
        <v>#REF!</v>
      </c>
      <c r="T125" s="33" t="e">
        <f t="shared" si="54"/>
        <v>#REF!</v>
      </c>
      <c r="U125" s="33" t="e">
        <f t="shared" si="59"/>
        <v>#REF!</v>
      </c>
      <c r="V125" s="33" t="e">
        <f t="shared" si="59"/>
        <v>#REF!</v>
      </c>
      <c r="W125" s="33" t="e">
        <f t="shared" si="59"/>
        <v>#REF!</v>
      </c>
      <c r="X125" s="33"/>
      <c r="Y125" s="33" t="e">
        <f t="shared" si="62"/>
        <v>#REF!</v>
      </c>
      <c r="Z125" s="33" t="e">
        <f t="shared" si="62"/>
        <v>#REF!</v>
      </c>
      <c r="AA125" s="33" t="e">
        <f t="shared" si="62"/>
        <v>#REF!</v>
      </c>
      <c r="AB125" s="33" t="e">
        <f t="shared" si="62"/>
        <v>#REF!</v>
      </c>
      <c r="AC125" s="33" t="e">
        <f t="shared" si="62"/>
        <v>#REF!</v>
      </c>
      <c r="AD125" s="33" t="e">
        <f t="shared" si="62"/>
        <v>#REF!</v>
      </c>
      <c r="AE125" s="33"/>
      <c r="AF125" s="33" t="e">
        <f t="shared" si="61"/>
        <v>#REF!</v>
      </c>
      <c r="AG125" s="33" t="e">
        <f t="shared" si="61"/>
        <v>#REF!</v>
      </c>
      <c r="AH125" s="27"/>
      <c r="AI125" s="33" t="e">
        <f t="shared" si="55"/>
        <v>#REF!</v>
      </c>
      <c r="AJ125" s="33" t="e">
        <f t="shared" si="56"/>
        <v>#REF!</v>
      </c>
      <c r="AK125" s="33" t="e">
        <f t="shared" si="57"/>
        <v>#REF!</v>
      </c>
      <c r="AL125" s="33" t="e">
        <f t="shared" si="58"/>
        <v>#REF!</v>
      </c>
      <c r="AR125" s="33"/>
      <c r="AS125" s="33"/>
      <c r="AW125" s="12"/>
    </row>
    <row r="126" spans="1:49" s="28" customFormat="1" ht="12.75" x14ac:dyDescent="0.2">
      <c r="A126" s="27">
        <v>117</v>
      </c>
      <c r="B126" s="70" t="e">
        <f>#REF!</f>
        <v>#REF!</v>
      </c>
      <c r="C126" s="70" t="e">
        <f>#REF!</f>
        <v>#REF!</v>
      </c>
      <c r="D126" s="70" t="e">
        <f>#REF!</f>
        <v>#REF!</v>
      </c>
      <c r="E126" s="70" t="e">
        <f>#REF!</f>
        <v>#REF!</v>
      </c>
      <c r="F126" t="e">
        <f>#REF!</f>
        <v>#REF!</v>
      </c>
      <c r="G126" t="e">
        <f>#REF!</f>
        <v>#REF!</v>
      </c>
      <c r="H126" t="e">
        <f>#REF!</f>
        <v>#REF!</v>
      </c>
      <c r="I126" s="33" t="e">
        <f>#REF!</f>
        <v>#REF!</v>
      </c>
      <c r="J126" s="33" t="e">
        <f>#REF!</f>
        <v>#REF!</v>
      </c>
      <c r="K126" s="1" t="e">
        <f t="shared" si="43"/>
        <v>#REF!</v>
      </c>
      <c r="L126" s="33" t="e">
        <f t="shared" si="50"/>
        <v>#REF!</v>
      </c>
      <c r="M126" s="51" t="e">
        <f>#REF!</f>
        <v>#REF!</v>
      </c>
      <c r="N126" s="51" t="e">
        <f>#REF!</f>
        <v>#REF!</v>
      </c>
      <c r="O126" s="44" t="e">
        <f t="shared" si="44"/>
        <v>#REF!</v>
      </c>
      <c r="P126" s="33" t="e">
        <f t="shared" si="51"/>
        <v>#REF!</v>
      </c>
      <c r="Q126" s="33"/>
      <c r="R126" s="33" t="e">
        <f t="shared" si="52"/>
        <v>#REF!</v>
      </c>
      <c r="S126" s="33" t="e">
        <f t="shared" si="53"/>
        <v>#REF!</v>
      </c>
      <c r="T126" s="33" t="e">
        <f t="shared" si="54"/>
        <v>#REF!</v>
      </c>
      <c r="U126" s="33" t="e">
        <f t="shared" si="59"/>
        <v>#REF!</v>
      </c>
      <c r="V126" s="33" t="e">
        <f t="shared" si="59"/>
        <v>#REF!</v>
      </c>
      <c r="W126" s="33" t="e">
        <f t="shared" si="59"/>
        <v>#REF!</v>
      </c>
      <c r="X126" s="33"/>
      <c r="Y126" s="33" t="e">
        <f t="shared" si="62"/>
        <v>#REF!</v>
      </c>
      <c r="Z126" s="33" t="e">
        <f t="shared" si="62"/>
        <v>#REF!</v>
      </c>
      <c r="AA126" s="33" t="e">
        <f t="shared" si="62"/>
        <v>#REF!</v>
      </c>
      <c r="AB126" s="33" t="e">
        <f t="shared" si="62"/>
        <v>#REF!</v>
      </c>
      <c r="AC126" s="33" t="e">
        <f t="shared" si="62"/>
        <v>#REF!</v>
      </c>
      <c r="AD126" s="33" t="e">
        <f t="shared" si="62"/>
        <v>#REF!</v>
      </c>
      <c r="AE126" s="33"/>
      <c r="AF126" s="33" t="e">
        <f t="shared" si="61"/>
        <v>#REF!</v>
      </c>
      <c r="AG126" s="33" t="e">
        <f t="shared" si="61"/>
        <v>#REF!</v>
      </c>
      <c r="AH126" s="27"/>
      <c r="AI126" s="33" t="e">
        <f t="shared" si="55"/>
        <v>#REF!</v>
      </c>
      <c r="AJ126" s="33" t="e">
        <f t="shared" si="56"/>
        <v>#REF!</v>
      </c>
      <c r="AK126" s="33" t="e">
        <f t="shared" si="57"/>
        <v>#REF!</v>
      </c>
      <c r="AL126" s="33" t="e">
        <f t="shared" si="58"/>
        <v>#REF!</v>
      </c>
      <c r="AR126" s="33"/>
      <c r="AS126" s="33"/>
      <c r="AW126" s="12"/>
    </row>
    <row r="127" spans="1:49" s="28" customFormat="1" ht="12.75" x14ac:dyDescent="0.2">
      <c r="A127" s="27">
        <v>118</v>
      </c>
      <c r="B127" s="70" t="e">
        <f>#REF!</f>
        <v>#REF!</v>
      </c>
      <c r="C127" s="70" t="e">
        <f>#REF!</f>
        <v>#REF!</v>
      </c>
      <c r="D127" s="70" t="e">
        <f>#REF!</f>
        <v>#REF!</v>
      </c>
      <c r="E127" s="70" t="e">
        <f>#REF!</f>
        <v>#REF!</v>
      </c>
      <c r="F127" t="e">
        <f>#REF!</f>
        <v>#REF!</v>
      </c>
      <c r="G127" t="e">
        <f>#REF!</f>
        <v>#REF!</v>
      </c>
      <c r="H127" t="e">
        <f>#REF!</f>
        <v>#REF!</v>
      </c>
      <c r="I127" s="33" t="e">
        <f>#REF!</f>
        <v>#REF!</v>
      </c>
      <c r="J127" s="33" t="e">
        <f>#REF!</f>
        <v>#REF!</v>
      </c>
      <c r="K127" s="1" t="e">
        <f t="shared" si="43"/>
        <v>#REF!</v>
      </c>
      <c r="L127" s="33" t="e">
        <f t="shared" si="50"/>
        <v>#REF!</v>
      </c>
      <c r="M127" s="51" t="e">
        <f>#REF!</f>
        <v>#REF!</v>
      </c>
      <c r="N127" s="51" t="e">
        <f>#REF!</f>
        <v>#REF!</v>
      </c>
      <c r="O127" s="44" t="e">
        <f t="shared" si="44"/>
        <v>#REF!</v>
      </c>
      <c r="P127" s="33" t="e">
        <f t="shared" si="51"/>
        <v>#REF!</v>
      </c>
      <c r="Q127" s="33"/>
      <c r="R127" s="33" t="e">
        <f t="shared" si="52"/>
        <v>#REF!</v>
      </c>
      <c r="S127" s="33" t="e">
        <f t="shared" si="53"/>
        <v>#REF!</v>
      </c>
      <c r="T127" s="33" t="e">
        <f t="shared" si="54"/>
        <v>#REF!</v>
      </c>
      <c r="U127" s="33" t="e">
        <f t="shared" si="59"/>
        <v>#REF!</v>
      </c>
      <c r="V127" s="33" t="e">
        <f t="shared" si="59"/>
        <v>#REF!</v>
      </c>
      <c r="W127" s="33" t="e">
        <f t="shared" si="59"/>
        <v>#REF!</v>
      </c>
      <c r="X127" s="33"/>
      <c r="Y127" s="33" t="e">
        <f t="shared" si="62"/>
        <v>#REF!</v>
      </c>
      <c r="Z127" s="33" t="e">
        <f t="shared" si="62"/>
        <v>#REF!</v>
      </c>
      <c r="AA127" s="33" t="e">
        <f t="shared" si="62"/>
        <v>#REF!</v>
      </c>
      <c r="AB127" s="33" t="e">
        <f t="shared" si="62"/>
        <v>#REF!</v>
      </c>
      <c r="AC127" s="33" t="e">
        <f t="shared" si="62"/>
        <v>#REF!</v>
      </c>
      <c r="AD127" s="33" t="e">
        <f t="shared" si="62"/>
        <v>#REF!</v>
      </c>
      <c r="AE127" s="33"/>
      <c r="AF127" s="33" t="e">
        <f t="shared" si="61"/>
        <v>#REF!</v>
      </c>
      <c r="AG127" s="33" t="e">
        <f t="shared" si="61"/>
        <v>#REF!</v>
      </c>
      <c r="AH127" s="27"/>
      <c r="AI127" s="33" t="e">
        <f t="shared" si="55"/>
        <v>#REF!</v>
      </c>
      <c r="AJ127" s="33" t="e">
        <f t="shared" si="56"/>
        <v>#REF!</v>
      </c>
      <c r="AK127" s="33" t="e">
        <f t="shared" si="57"/>
        <v>#REF!</v>
      </c>
      <c r="AL127" s="33" t="e">
        <f t="shared" si="58"/>
        <v>#REF!</v>
      </c>
      <c r="AR127" s="33"/>
      <c r="AS127" s="33"/>
      <c r="AW127" s="12"/>
    </row>
    <row r="128" spans="1:49" s="28" customFormat="1" ht="12.75" x14ac:dyDescent="0.2">
      <c r="A128" s="27">
        <v>119</v>
      </c>
      <c r="B128" s="70" t="e">
        <f>#REF!</f>
        <v>#REF!</v>
      </c>
      <c r="C128" s="70" t="e">
        <f>#REF!</f>
        <v>#REF!</v>
      </c>
      <c r="D128" s="70" t="e">
        <f>#REF!</f>
        <v>#REF!</v>
      </c>
      <c r="E128" s="70" t="e">
        <f>#REF!</f>
        <v>#REF!</v>
      </c>
      <c r="F128" t="e">
        <f>#REF!</f>
        <v>#REF!</v>
      </c>
      <c r="G128" t="e">
        <f>#REF!</f>
        <v>#REF!</v>
      </c>
      <c r="H128" t="e">
        <f>#REF!</f>
        <v>#REF!</v>
      </c>
      <c r="I128" s="33" t="e">
        <f>#REF!</f>
        <v>#REF!</v>
      </c>
      <c r="J128" s="33" t="e">
        <f>#REF!</f>
        <v>#REF!</v>
      </c>
      <c r="K128" s="1" t="e">
        <f t="shared" si="43"/>
        <v>#REF!</v>
      </c>
      <c r="L128" s="33" t="e">
        <f t="shared" si="50"/>
        <v>#REF!</v>
      </c>
      <c r="M128" s="51" t="e">
        <f>#REF!</f>
        <v>#REF!</v>
      </c>
      <c r="N128" s="51" t="e">
        <f>#REF!</f>
        <v>#REF!</v>
      </c>
      <c r="O128" s="44" t="e">
        <f t="shared" si="44"/>
        <v>#REF!</v>
      </c>
      <c r="P128" s="33" t="e">
        <f t="shared" si="51"/>
        <v>#REF!</v>
      </c>
      <c r="Q128" s="33"/>
      <c r="R128" s="33" t="e">
        <f t="shared" si="52"/>
        <v>#REF!</v>
      </c>
      <c r="S128" s="33" t="e">
        <f t="shared" si="53"/>
        <v>#REF!</v>
      </c>
      <c r="T128" s="33" t="e">
        <f t="shared" si="54"/>
        <v>#REF!</v>
      </c>
      <c r="U128" s="33" t="e">
        <f t="shared" si="59"/>
        <v>#REF!</v>
      </c>
      <c r="V128" s="33" t="e">
        <f t="shared" si="59"/>
        <v>#REF!</v>
      </c>
      <c r="W128" s="33" t="e">
        <f t="shared" si="59"/>
        <v>#REF!</v>
      </c>
      <c r="X128" s="33"/>
      <c r="Y128" s="33" t="e">
        <f t="shared" si="62"/>
        <v>#REF!</v>
      </c>
      <c r="Z128" s="33" t="e">
        <f t="shared" si="62"/>
        <v>#REF!</v>
      </c>
      <c r="AA128" s="33" t="e">
        <f t="shared" si="62"/>
        <v>#REF!</v>
      </c>
      <c r="AB128" s="33" t="e">
        <f t="shared" si="62"/>
        <v>#REF!</v>
      </c>
      <c r="AC128" s="33" t="e">
        <f t="shared" si="62"/>
        <v>#REF!</v>
      </c>
      <c r="AD128" s="33" t="e">
        <f t="shared" si="62"/>
        <v>#REF!</v>
      </c>
      <c r="AE128" s="33"/>
      <c r="AF128" s="33" t="e">
        <f t="shared" si="61"/>
        <v>#REF!</v>
      </c>
      <c r="AG128" s="33" t="e">
        <f t="shared" si="61"/>
        <v>#REF!</v>
      </c>
      <c r="AH128" s="27"/>
      <c r="AI128" s="33" t="e">
        <f t="shared" si="55"/>
        <v>#REF!</v>
      </c>
      <c r="AJ128" s="33" t="e">
        <f t="shared" si="56"/>
        <v>#REF!</v>
      </c>
      <c r="AK128" s="33" t="e">
        <f t="shared" si="57"/>
        <v>#REF!</v>
      </c>
      <c r="AL128" s="33" t="e">
        <f t="shared" si="58"/>
        <v>#REF!</v>
      </c>
      <c r="AR128" s="33"/>
      <c r="AS128" s="33"/>
      <c r="AW128" s="12"/>
    </row>
    <row r="129" spans="1:49" s="28" customFormat="1" ht="12.75" x14ac:dyDescent="0.2">
      <c r="A129" s="27">
        <v>120</v>
      </c>
      <c r="B129" s="70" t="e">
        <f>#REF!</f>
        <v>#REF!</v>
      </c>
      <c r="C129" s="70" t="e">
        <f>#REF!</f>
        <v>#REF!</v>
      </c>
      <c r="D129" s="70" t="e">
        <f>#REF!</f>
        <v>#REF!</v>
      </c>
      <c r="E129" s="70" t="e">
        <f>#REF!</f>
        <v>#REF!</v>
      </c>
      <c r="F129" t="e">
        <f>#REF!</f>
        <v>#REF!</v>
      </c>
      <c r="G129" t="e">
        <f>#REF!</f>
        <v>#REF!</v>
      </c>
      <c r="H129" t="e">
        <f>#REF!</f>
        <v>#REF!</v>
      </c>
      <c r="I129" s="33" t="e">
        <f>#REF!</f>
        <v>#REF!</v>
      </c>
      <c r="J129" s="33" t="e">
        <f>#REF!</f>
        <v>#REF!</v>
      </c>
      <c r="K129" s="1" t="e">
        <f t="shared" si="43"/>
        <v>#REF!</v>
      </c>
      <c r="L129" s="33" t="e">
        <f t="shared" si="50"/>
        <v>#REF!</v>
      </c>
      <c r="M129" s="51" t="e">
        <f>#REF!</f>
        <v>#REF!</v>
      </c>
      <c r="N129" s="51" t="e">
        <f>#REF!</f>
        <v>#REF!</v>
      </c>
      <c r="O129" s="44" t="e">
        <f t="shared" si="44"/>
        <v>#REF!</v>
      </c>
      <c r="P129" s="33" t="e">
        <f t="shared" si="51"/>
        <v>#REF!</v>
      </c>
      <c r="Q129" s="33"/>
      <c r="R129" s="33" t="e">
        <f t="shared" si="52"/>
        <v>#REF!</v>
      </c>
      <c r="S129" s="33" t="e">
        <f t="shared" si="53"/>
        <v>#REF!</v>
      </c>
      <c r="T129" s="33" t="e">
        <f t="shared" si="54"/>
        <v>#REF!</v>
      </c>
      <c r="U129" s="33" t="e">
        <f t="shared" si="59"/>
        <v>#REF!</v>
      </c>
      <c r="V129" s="33" t="e">
        <f t="shared" si="59"/>
        <v>#REF!</v>
      </c>
      <c r="W129" s="33" t="e">
        <f t="shared" si="59"/>
        <v>#REF!</v>
      </c>
      <c r="X129" s="33"/>
      <c r="Y129" s="33" t="e">
        <f t="shared" si="62"/>
        <v>#REF!</v>
      </c>
      <c r="Z129" s="33" t="e">
        <f t="shared" si="62"/>
        <v>#REF!</v>
      </c>
      <c r="AA129" s="33" t="e">
        <f t="shared" si="62"/>
        <v>#REF!</v>
      </c>
      <c r="AB129" s="33" t="e">
        <f t="shared" si="62"/>
        <v>#REF!</v>
      </c>
      <c r="AC129" s="33" t="e">
        <f t="shared" si="62"/>
        <v>#REF!</v>
      </c>
      <c r="AD129" s="33" t="e">
        <f t="shared" si="62"/>
        <v>#REF!</v>
      </c>
      <c r="AE129" s="33"/>
      <c r="AF129" s="33" t="e">
        <f t="shared" si="61"/>
        <v>#REF!</v>
      </c>
      <c r="AG129" s="33" t="e">
        <f t="shared" si="61"/>
        <v>#REF!</v>
      </c>
      <c r="AH129" s="27"/>
      <c r="AI129" s="33" t="e">
        <f t="shared" si="55"/>
        <v>#REF!</v>
      </c>
      <c r="AJ129" s="33" t="e">
        <f t="shared" si="56"/>
        <v>#REF!</v>
      </c>
      <c r="AK129" s="33" t="e">
        <f t="shared" si="57"/>
        <v>#REF!</v>
      </c>
      <c r="AL129" s="33" t="e">
        <f t="shared" si="58"/>
        <v>#REF!</v>
      </c>
      <c r="AR129" s="33"/>
      <c r="AS129" s="33"/>
      <c r="AW129" s="12"/>
    </row>
    <row r="130" spans="1:49" s="28" customFormat="1" ht="12.75" x14ac:dyDescent="0.2">
      <c r="A130" s="27">
        <v>121</v>
      </c>
      <c r="B130" s="70" t="e">
        <f>#REF!</f>
        <v>#REF!</v>
      </c>
      <c r="C130" s="70" t="e">
        <f>#REF!</f>
        <v>#REF!</v>
      </c>
      <c r="D130" s="70" t="e">
        <f>#REF!</f>
        <v>#REF!</v>
      </c>
      <c r="E130" s="70" t="e">
        <f>#REF!</f>
        <v>#REF!</v>
      </c>
      <c r="F130" t="e">
        <f>#REF!</f>
        <v>#REF!</v>
      </c>
      <c r="G130" t="e">
        <f>#REF!</f>
        <v>#REF!</v>
      </c>
      <c r="H130" t="e">
        <f>#REF!</f>
        <v>#REF!</v>
      </c>
      <c r="I130" s="33" t="e">
        <f>#REF!</f>
        <v>#REF!</v>
      </c>
      <c r="J130" s="33" t="e">
        <f>#REF!</f>
        <v>#REF!</v>
      </c>
      <c r="K130" s="1" t="e">
        <f t="shared" si="43"/>
        <v>#REF!</v>
      </c>
      <c r="L130" s="33" t="e">
        <f t="shared" si="50"/>
        <v>#REF!</v>
      </c>
      <c r="M130" s="51" t="e">
        <f>#REF!</f>
        <v>#REF!</v>
      </c>
      <c r="N130" s="51" t="e">
        <f>#REF!</f>
        <v>#REF!</v>
      </c>
      <c r="O130" s="44" t="e">
        <f t="shared" si="44"/>
        <v>#REF!</v>
      </c>
      <c r="P130" s="33" t="e">
        <f t="shared" si="51"/>
        <v>#REF!</v>
      </c>
      <c r="Q130" s="33"/>
      <c r="R130" s="33" t="e">
        <f t="shared" si="52"/>
        <v>#REF!</v>
      </c>
      <c r="S130" s="33" t="e">
        <f t="shared" si="53"/>
        <v>#REF!</v>
      </c>
      <c r="T130" s="33" t="e">
        <f t="shared" si="54"/>
        <v>#REF!</v>
      </c>
      <c r="U130" s="33" t="e">
        <f t="shared" si="59"/>
        <v>#REF!</v>
      </c>
      <c r="V130" s="33" t="e">
        <f t="shared" si="59"/>
        <v>#REF!</v>
      </c>
      <c r="W130" s="33" t="e">
        <f t="shared" si="59"/>
        <v>#REF!</v>
      </c>
      <c r="X130" s="33"/>
      <c r="Y130" s="33" t="e">
        <f t="shared" si="62"/>
        <v>#REF!</v>
      </c>
      <c r="Z130" s="33" t="e">
        <f t="shared" si="62"/>
        <v>#REF!</v>
      </c>
      <c r="AA130" s="33" t="e">
        <f t="shared" si="62"/>
        <v>#REF!</v>
      </c>
      <c r="AB130" s="33" t="e">
        <f t="shared" si="62"/>
        <v>#REF!</v>
      </c>
      <c r="AC130" s="33" t="e">
        <f t="shared" si="62"/>
        <v>#REF!</v>
      </c>
      <c r="AD130" s="33" t="e">
        <f t="shared" si="62"/>
        <v>#REF!</v>
      </c>
      <c r="AE130" s="33"/>
      <c r="AF130" s="33" t="e">
        <f t="shared" si="61"/>
        <v>#REF!</v>
      </c>
      <c r="AG130" s="33" t="e">
        <f t="shared" si="61"/>
        <v>#REF!</v>
      </c>
      <c r="AH130" s="27"/>
      <c r="AI130" s="33" t="e">
        <f t="shared" si="55"/>
        <v>#REF!</v>
      </c>
      <c r="AJ130" s="33" t="e">
        <f t="shared" si="56"/>
        <v>#REF!</v>
      </c>
      <c r="AK130" s="33" t="e">
        <f t="shared" si="57"/>
        <v>#REF!</v>
      </c>
      <c r="AL130" s="33" t="e">
        <f t="shared" si="58"/>
        <v>#REF!</v>
      </c>
      <c r="AR130" s="33"/>
      <c r="AS130" s="33"/>
      <c r="AW130" s="12"/>
    </row>
    <row r="131" spans="1:49" s="28" customFormat="1" ht="12.75" x14ac:dyDescent="0.2">
      <c r="A131" s="27">
        <v>122</v>
      </c>
      <c r="B131" s="70" t="e">
        <f>#REF!</f>
        <v>#REF!</v>
      </c>
      <c r="C131" s="70" t="e">
        <f>#REF!</f>
        <v>#REF!</v>
      </c>
      <c r="D131" s="70" t="e">
        <f>#REF!</f>
        <v>#REF!</v>
      </c>
      <c r="E131" s="70" t="e">
        <f>#REF!</f>
        <v>#REF!</v>
      </c>
      <c r="F131" t="e">
        <f>#REF!</f>
        <v>#REF!</v>
      </c>
      <c r="G131" t="e">
        <f>#REF!</f>
        <v>#REF!</v>
      </c>
      <c r="H131" t="e">
        <f>#REF!</f>
        <v>#REF!</v>
      </c>
      <c r="I131" s="33" t="e">
        <f>#REF!</f>
        <v>#REF!</v>
      </c>
      <c r="J131" s="33" t="e">
        <f>#REF!</f>
        <v>#REF!</v>
      </c>
      <c r="K131" s="1" t="e">
        <f t="shared" si="43"/>
        <v>#REF!</v>
      </c>
      <c r="L131" s="33" t="e">
        <f t="shared" si="50"/>
        <v>#REF!</v>
      </c>
      <c r="M131" s="51" t="e">
        <f>#REF!</f>
        <v>#REF!</v>
      </c>
      <c r="N131" s="51" t="e">
        <f>#REF!</f>
        <v>#REF!</v>
      </c>
      <c r="O131" s="44" t="e">
        <f t="shared" si="44"/>
        <v>#REF!</v>
      </c>
      <c r="P131" s="33" t="e">
        <f t="shared" si="51"/>
        <v>#REF!</v>
      </c>
      <c r="Q131" s="33"/>
      <c r="R131" s="33" t="e">
        <f t="shared" si="52"/>
        <v>#REF!</v>
      </c>
      <c r="S131" s="33" t="e">
        <f t="shared" si="53"/>
        <v>#REF!</v>
      </c>
      <c r="T131" s="33" t="e">
        <f t="shared" si="54"/>
        <v>#REF!</v>
      </c>
      <c r="U131" s="33" t="e">
        <f t="shared" si="59"/>
        <v>#REF!</v>
      </c>
      <c r="V131" s="33" t="e">
        <f t="shared" si="59"/>
        <v>#REF!</v>
      </c>
      <c r="W131" s="33" t="e">
        <f t="shared" si="59"/>
        <v>#REF!</v>
      </c>
      <c r="X131" s="33"/>
      <c r="Y131" s="33" t="e">
        <f t="shared" si="62"/>
        <v>#REF!</v>
      </c>
      <c r="Z131" s="33" t="e">
        <f t="shared" si="62"/>
        <v>#REF!</v>
      </c>
      <c r="AA131" s="33" t="e">
        <f t="shared" si="62"/>
        <v>#REF!</v>
      </c>
      <c r="AB131" s="33" t="e">
        <f t="shared" si="62"/>
        <v>#REF!</v>
      </c>
      <c r="AC131" s="33" t="e">
        <f t="shared" si="62"/>
        <v>#REF!</v>
      </c>
      <c r="AD131" s="33" t="e">
        <f t="shared" si="62"/>
        <v>#REF!</v>
      </c>
      <c r="AE131" s="33"/>
      <c r="AF131" s="33" t="e">
        <f t="shared" si="61"/>
        <v>#REF!</v>
      </c>
      <c r="AG131" s="33" t="e">
        <f t="shared" si="61"/>
        <v>#REF!</v>
      </c>
      <c r="AH131" s="27"/>
      <c r="AI131" s="33" t="e">
        <f t="shared" si="55"/>
        <v>#REF!</v>
      </c>
      <c r="AJ131" s="33" t="e">
        <f t="shared" si="56"/>
        <v>#REF!</v>
      </c>
      <c r="AK131" s="33" t="e">
        <f t="shared" si="57"/>
        <v>#REF!</v>
      </c>
      <c r="AL131" s="33" t="e">
        <f t="shared" si="58"/>
        <v>#REF!</v>
      </c>
      <c r="AR131" s="33"/>
      <c r="AS131" s="33"/>
      <c r="AW131" s="12"/>
    </row>
    <row r="132" spans="1:49" s="28" customFormat="1" ht="12.75" x14ac:dyDescent="0.2">
      <c r="A132" s="27">
        <v>123</v>
      </c>
      <c r="B132" s="70" t="e">
        <f>#REF!</f>
        <v>#REF!</v>
      </c>
      <c r="C132" s="70" t="e">
        <f>#REF!</f>
        <v>#REF!</v>
      </c>
      <c r="D132" s="70" t="e">
        <f>#REF!</f>
        <v>#REF!</v>
      </c>
      <c r="E132" s="70" t="e">
        <f>#REF!</f>
        <v>#REF!</v>
      </c>
      <c r="F132" t="e">
        <f>#REF!</f>
        <v>#REF!</v>
      </c>
      <c r="G132" t="e">
        <f>#REF!</f>
        <v>#REF!</v>
      </c>
      <c r="H132" t="e">
        <f>#REF!</f>
        <v>#REF!</v>
      </c>
      <c r="I132" s="33" t="e">
        <f>#REF!</f>
        <v>#REF!</v>
      </c>
      <c r="J132" s="33" t="e">
        <f>#REF!</f>
        <v>#REF!</v>
      </c>
      <c r="K132" s="1" t="e">
        <f t="shared" si="43"/>
        <v>#REF!</v>
      </c>
      <c r="L132" s="33" t="e">
        <f t="shared" si="50"/>
        <v>#REF!</v>
      </c>
      <c r="M132" s="51" t="e">
        <f>#REF!</f>
        <v>#REF!</v>
      </c>
      <c r="N132" s="51" t="e">
        <f>#REF!</f>
        <v>#REF!</v>
      </c>
      <c r="O132" s="44" t="e">
        <f t="shared" si="44"/>
        <v>#REF!</v>
      </c>
      <c r="P132" s="33" t="e">
        <f t="shared" si="51"/>
        <v>#REF!</v>
      </c>
      <c r="Q132" s="33"/>
      <c r="R132" s="33" t="e">
        <f t="shared" si="52"/>
        <v>#REF!</v>
      </c>
      <c r="S132" s="33" t="e">
        <f t="shared" si="53"/>
        <v>#REF!</v>
      </c>
      <c r="T132" s="33" t="e">
        <f t="shared" si="54"/>
        <v>#REF!</v>
      </c>
      <c r="U132" s="33" t="e">
        <f t="shared" si="59"/>
        <v>#REF!</v>
      </c>
      <c r="V132" s="33" t="e">
        <f t="shared" si="59"/>
        <v>#REF!</v>
      </c>
      <c r="W132" s="33" t="e">
        <f t="shared" si="59"/>
        <v>#REF!</v>
      </c>
      <c r="X132" s="33"/>
      <c r="Y132" s="33" t="e">
        <f t="shared" si="62"/>
        <v>#REF!</v>
      </c>
      <c r="Z132" s="33" t="e">
        <f t="shared" si="62"/>
        <v>#REF!</v>
      </c>
      <c r="AA132" s="33" t="e">
        <f t="shared" si="62"/>
        <v>#REF!</v>
      </c>
      <c r="AB132" s="33" t="e">
        <f t="shared" si="62"/>
        <v>#REF!</v>
      </c>
      <c r="AC132" s="33" t="e">
        <f t="shared" si="62"/>
        <v>#REF!</v>
      </c>
      <c r="AD132" s="33" t="e">
        <f t="shared" si="62"/>
        <v>#REF!</v>
      </c>
      <c r="AE132" s="33"/>
      <c r="AF132" s="33" t="e">
        <f t="shared" si="61"/>
        <v>#REF!</v>
      </c>
      <c r="AG132" s="33" t="e">
        <f t="shared" si="61"/>
        <v>#REF!</v>
      </c>
      <c r="AH132" s="27"/>
      <c r="AI132" s="33" t="e">
        <f t="shared" si="55"/>
        <v>#REF!</v>
      </c>
      <c r="AJ132" s="33" t="e">
        <f t="shared" si="56"/>
        <v>#REF!</v>
      </c>
      <c r="AK132" s="33" t="e">
        <f t="shared" si="57"/>
        <v>#REF!</v>
      </c>
      <c r="AL132" s="33" t="e">
        <f t="shared" si="58"/>
        <v>#REF!</v>
      </c>
      <c r="AR132" s="33"/>
      <c r="AS132" s="33"/>
      <c r="AW132" s="12"/>
    </row>
    <row r="133" spans="1:49" s="28" customFormat="1" ht="12.75" x14ac:dyDescent="0.2">
      <c r="A133" s="27">
        <v>124</v>
      </c>
      <c r="B133" s="70" t="e">
        <f>#REF!</f>
        <v>#REF!</v>
      </c>
      <c r="C133" s="70" t="e">
        <f>#REF!</f>
        <v>#REF!</v>
      </c>
      <c r="D133" s="70" t="e">
        <f>#REF!</f>
        <v>#REF!</v>
      </c>
      <c r="E133" s="70" t="e">
        <f>#REF!</f>
        <v>#REF!</v>
      </c>
      <c r="F133" t="e">
        <f>#REF!</f>
        <v>#REF!</v>
      </c>
      <c r="G133" t="e">
        <f>#REF!</f>
        <v>#REF!</v>
      </c>
      <c r="H133" t="e">
        <f>#REF!</f>
        <v>#REF!</v>
      </c>
      <c r="I133" s="33" t="e">
        <f>#REF!</f>
        <v>#REF!</v>
      </c>
      <c r="J133" s="33" t="e">
        <f>#REF!</f>
        <v>#REF!</v>
      </c>
      <c r="K133" s="1" t="e">
        <f t="shared" si="43"/>
        <v>#REF!</v>
      </c>
      <c r="L133" s="33" t="e">
        <f t="shared" si="50"/>
        <v>#REF!</v>
      </c>
      <c r="M133" s="51" t="e">
        <f>#REF!</f>
        <v>#REF!</v>
      </c>
      <c r="N133" s="51" t="e">
        <f>#REF!</f>
        <v>#REF!</v>
      </c>
      <c r="O133" s="44" t="e">
        <f t="shared" si="44"/>
        <v>#REF!</v>
      </c>
      <c r="P133" s="33" t="e">
        <f t="shared" si="51"/>
        <v>#REF!</v>
      </c>
      <c r="Q133" s="33"/>
      <c r="R133" s="33" t="e">
        <f t="shared" si="52"/>
        <v>#REF!</v>
      </c>
      <c r="S133" s="33" t="e">
        <f t="shared" si="53"/>
        <v>#REF!</v>
      </c>
      <c r="T133" s="33" t="e">
        <f t="shared" si="54"/>
        <v>#REF!</v>
      </c>
      <c r="U133" s="33" t="e">
        <f t="shared" ref="U133:W152" si="63">U$247*$M133</f>
        <v>#REF!</v>
      </c>
      <c r="V133" s="33" t="e">
        <f t="shared" si="63"/>
        <v>#REF!</v>
      </c>
      <c r="W133" s="33" t="e">
        <f t="shared" si="63"/>
        <v>#REF!</v>
      </c>
      <c r="X133" s="33"/>
      <c r="Y133" s="33" t="e">
        <f t="shared" ref="Y133:AD142" si="64">Y$247*$M133</f>
        <v>#REF!</v>
      </c>
      <c r="Z133" s="33" t="e">
        <f t="shared" si="64"/>
        <v>#REF!</v>
      </c>
      <c r="AA133" s="33" t="e">
        <f t="shared" si="64"/>
        <v>#REF!</v>
      </c>
      <c r="AB133" s="33" t="e">
        <f t="shared" si="64"/>
        <v>#REF!</v>
      </c>
      <c r="AC133" s="33" t="e">
        <f t="shared" si="64"/>
        <v>#REF!</v>
      </c>
      <c r="AD133" s="33" t="e">
        <f t="shared" si="64"/>
        <v>#REF!</v>
      </c>
      <c r="AE133" s="33"/>
      <c r="AF133" s="33" t="e">
        <f t="shared" ref="AF133:AG152" si="65">AF$247*$M133</f>
        <v>#REF!</v>
      </c>
      <c r="AG133" s="33" t="e">
        <f t="shared" si="65"/>
        <v>#REF!</v>
      </c>
      <c r="AH133" s="27"/>
      <c r="AI133" s="33" t="e">
        <f t="shared" si="55"/>
        <v>#REF!</v>
      </c>
      <c r="AJ133" s="33" t="e">
        <f t="shared" si="56"/>
        <v>#REF!</v>
      </c>
      <c r="AK133" s="33" t="e">
        <f t="shared" si="57"/>
        <v>#REF!</v>
      </c>
      <c r="AL133" s="33" t="e">
        <f t="shared" si="58"/>
        <v>#REF!</v>
      </c>
      <c r="AR133" s="33"/>
      <c r="AS133" s="33"/>
      <c r="AW133" s="12"/>
    </row>
    <row r="134" spans="1:49" s="28" customFormat="1" ht="12.75" x14ac:dyDescent="0.2">
      <c r="A134" s="27">
        <v>125</v>
      </c>
      <c r="B134" s="70" t="e">
        <f>#REF!</f>
        <v>#REF!</v>
      </c>
      <c r="C134" s="70" t="e">
        <f>#REF!</f>
        <v>#REF!</v>
      </c>
      <c r="D134" s="70" t="e">
        <f>#REF!</f>
        <v>#REF!</v>
      </c>
      <c r="E134" s="70" t="e">
        <f>#REF!</f>
        <v>#REF!</v>
      </c>
      <c r="F134" t="e">
        <f>#REF!</f>
        <v>#REF!</v>
      </c>
      <c r="G134" t="e">
        <f>#REF!</f>
        <v>#REF!</v>
      </c>
      <c r="H134" t="e">
        <f>#REF!</f>
        <v>#REF!</v>
      </c>
      <c r="I134" s="33" t="e">
        <f>#REF!</f>
        <v>#REF!</v>
      </c>
      <c r="J134" s="33" t="e">
        <f>#REF!</f>
        <v>#REF!</v>
      </c>
      <c r="K134" s="1" t="e">
        <f t="shared" si="43"/>
        <v>#REF!</v>
      </c>
      <c r="L134" s="33" t="e">
        <f t="shared" si="50"/>
        <v>#REF!</v>
      </c>
      <c r="M134" s="51" t="e">
        <f>#REF!</f>
        <v>#REF!</v>
      </c>
      <c r="N134" s="51" t="e">
        <f>#REF!</f>
        <v>#REF!</v>
      </c>
      <c r="O134" s="44" t="e">
        <f t="shared" si="44"/>
        <v>#REF!</v>
      </c>
      <c r="P134" s="33" t="e">
        <f t="shared" si="51"/>
        <v>#REF!</v>
      </c>
      <c r="Q134" s="33"/>
      <c r="R134" s="33" t="e">
        <f t="shared" si="52"/>
        <v>#REF!</v>
      </c>
      <c r="S134" s="33" t="e">
        <f t="shared" si="53"/>
        <v>#REF!</v>
      </c>
      <c r="T134" s="33" t="e">
        <f t="shared" si="54"/>
        <v>#REF!</v>
      </c>
      <c r="U134" s="33" t="e">
        <f t="shared" si="63"/>
        <v>#REF!</v>
      </c>
      <c r="V134" s="33" t="e">
        <f t="shared" si="63"/>
        <v>#REF!</v>
      </c>
      <c r="W134" s="33" t="e">
        <f t="shared" si="63"/>
        <v>#REF!</v>
      </c>
      <c r="X134" s="33"/>
      <c r="Y134" s="33" t="e">
        <f t="shared" si="64"/>
        <v>#REF!</v>
      </c>
      <c r="Z134" s="33" t="e">
        <f t="shared" si="64"/>
        <v>#REF!</v>
      </c>
      <c r="AA134" s="33" t="e">
        <f t="shared" si="64"/>
        <v>#REF!</v>
      </c>
      <c r="AB134" s="33" t="e">
        <f t="shared" si="64"/>
        <v>#REF!</v>
      </c>
      <c r="AC134" s="33" t="e">
        <f t="shared" si="64"/>
        <v>#REF!</v>
      </c>
      <c r="AD134" s="33" t="e">
        <f t="shared" si="64"/>
        <v>#REF!</v>
      </c>
      <c r="AE134" s="33"/>
      <c r="AF134" s="33" t="e">
        <f t="shared" si="65"/>
        <v>#REF!</v>
      </c>
      <c r="AG134" s="33" t="e">
        <f t="shared" si="65"/>
        <v>#REF!</v>
      </c>
      <c r="AH134" s="27"/>
      <c r="AI134" s="33" t="e">
        <f t="shared" si="55"/>
        <v>#REF!</v>
      </c>
      <c r="AJ134" s="33" t="e">
        <f t="shared" si="56"/>
        <v>#REF!</v>
      </c>
      <c r="AK134" s="33" t="e">
        <f t="shared" si="57"/>
        <v>#REF!</v>
      </c>
      <c r="AL134" s="33" t="e">
        <f t="shared" si="58"/>
        <v>#REF!</v>
      </c>
      <c r="AR134" s="33"/>
      <c r="AS134" s="33"/>
      <c r="AW134" s="12"/>
    </row>
    <row r="135" spans="1:49" s="28" customFormat="1" ht="12.75" x14ac:dyDescent="0.2">
      <c r="A135" s="27">
        <v>127</v>
      </c>
      <c r="B135" s="70" t="e">
        <f>#REF!</f>
        <v>#REF!</v>
      </c>
      <c r="C135" s="70" t="e">
        <f>#REF!</f>
        <v>#REF!</v>
      </c>
      <c r="D135" s="70" t="e">
        <f>#REF!</f>
        <v>#REF!</v>
      </c>
      <c r="E135" s="70" t="e">
        <f>#REF!</f>
        <v>#REF!</v>
      </c>
      <c r="F135" t="e">
        <f>#REF!</f>
        <v>#REF!</v>
      </c>
      <c r="G135" t="e">
        <f>#REF!</f>
        <v>#REF!</v>
      </c>
      <c r="H135" t="e">
        <f>#REF!</f>
        <v>#REF!</v>
      </c>
      <c r="I135" s="33" t="e">
        <f>#REF!</f>
        <v>#REF!</v>
      </c>
      <c r="J135" s="33" t="e">
        <f>#REF!</f>
        <v>#REF!</v>
      </c>
      <c r="K135" s="1" t="e">
        <f t="shared" si="43"/>
        <v>#REF!</v>
      </c>
      <c r="L135" s="33" t="e">
        <f t="shared" si="50"/>
        <v>#REF!</v>
      </c>
      <c r="M135" s="51" t="e">
        <f>#REF!</f>
        <v>#REF!</v>
      </c>
      <c r="N135" s="51" t="e">
        <f>#REF!</f>
        <v>#REF!</v>
      </c>
      <c r="O135" s="44" t="e">
        <f t="shared" si="44"/>
        <v>#REF!</v>
      </c>
      <c r="P135" s="33" t="e">
        <f t="shared" si="51"/>
        <v>#REF!</v>
      </c>
      <c r="Q135" s="33"/>
      <c r="R135" s="33" t="e">
        <f t="shared" si="52"/>
        <v>#REF!</v>
      </c>
      <c r="S135" s="33" t="e">
        <f t="shared" si="53"/>
        <v>#REF!</v>
      </c>
      <c r="T135" s="33" t="e">
        <f t="shared" si="54"/>
        <v>#REF!</v>
      </c>
      <c r="U135" s="33" t="e">
        <f t="shared" si="63"/>
        <v>#REF!</v>
      </c>
      <c r="V135" s="33" t="e">
        <f t="shared" si="63"/>
        <v>#REF!</v>
      </c>
      <c r="W135" s="33" t="e">
        <f t="shared" si="63"/>
        <v>#REF!</v>
      </c>
      <c r="X135" s="33"/>
      <c r="Y135" s="33" t="e">
        <f t="shared" si="64"/>
        <v>#REF!</v>
      </c>
      <c r="Z135" s="33" t="e">
        <f t="shared" si="64"/>
        <v>#REF!</v>
      </c>
      <c r="AA135" s="33" t="e">
        <f t="shared" si="64"/>
        <v>#REF!</v>
      </c>
      <c r="AB135" s="33" t="e">
        <f t="shared" si="64"/>
        <v>#REF!</v>
      </c>
      <c r="AC135" s="33" t="e">
        <f t="shared" si="64"/>
        <v>#REF!</v>
      </c>
      <c r="AD135" s="33" t="e">
        <f t="shared" si="64"/>
        <v>#REF!</v>
      </c>
      <c r="AE135" s="33"/>
      <c r="AF135" s="33" t="e">
        <f t="shared" si="65"/>
        <v>#REF!</v>
      </c>
      <c r="AG135" s="33" t="e">
        <f t="shared" si="65"/>
        <v>#REF!</v>
      </c>
      <c r="AH135" s="27"/>
      <c r="AI135" s="33" t="e">
        <f t="shared" si="55"/>
        <v>#REF!</v>
      </c>
      <c r="AJ135" s="33" t="e">
        <f t="shared" si="56"/>
        <v>#REF!</v>
      </c>
      <c r="AK135" s="33" t="e">
        <f t="shared" si="57"/>
        <v>#REF!</v>
      </c>
      <c r="AL135" s="33" t="e">
        <f t="shared" si="58"/>
        <v>#REF!</v>
      </c>
      <c r="AR135" s="33"/>
      <c r="AS135" s="33"/>
      <c r="AW135" s="12"/>
    </row>
    <row r="136" spans="1:49" s="28" customFormat="1" ht="12.75" x14ac:dyDescent="0.2">
      <c r="A136" s="27">
        <v>128</v>
      </c>
      <c r="B136" s="70" t="e">
        <f>#REF!</f>
        <v>#REF!</v>
      </c>
      <c r="C136" s="70" t="e">
        <f>#REF!</f>
        <v>#REF!</v>
      </c>
      <c r="D136" s="70" t="e">
        <f>#REF!</f>
        <v>#REF!</v>
      </c>
      <c r="E136" s="70" t="e">
        <f>#REF!</f>
        <v>#REF!</v>
      </c>
      <c r="F136" t="e">
        <f>#REF!</f>
        <v>#REF!</v>
      </c>
      <c r="G136" t="e">
        <f>#REF!</f>
        <v>#REF!</v>
      </c>
      <c r="H136" t="e">
        <f>#REF!</f>
        <v>#REF!</v>
      </c>
      <c r="I136" s="33" t="e">
        <f>#REF!</f>
        <v>#REF!</v>
      </c>
      <c r="J136" s="33" t="e">
        <f>#REF!</f>
        <v>#REF!</v>
      </c>
      <c r="K136" s="1" t="e">
        <f t="shared" si="43"/>
        <v>#REF!</v>
      </c>
      <c r="L136" s="33" t="e">
        <f t="shared" si="50"/>
        <v>#REF!</v>
      </c>
      <c r="M136" s="51" t="e">
        <f>#REF!</f>
        <v>#REF!</v>
      </c>
      <c r="N136" s="51" t="e">
        <f>#REF!</f>
        <v>#REF!</v>
      </c>
      <c r="O136" s="44" t="e">
        <f t="shared" si="44"/>
        <v>#REF!</v>
      </c>
      <c r="P136" s="33" t="e">
        <f t="shared" si="51"/>
        <v>#REF!</v>
      </c>
      <c r="Q136" s="33"/>
      <c r="R136" s="33" t="e">
        <f t="shared" si="52"/>
        <v>#REF!</v>
      </c>
      <c r="S136" s="33" t="e">
        <f t="shared" si="53"/>
        <v>#REF!</v>
      </c>
      <c r="T136" s="33" t="e">
        <f t="shared" si="54"/>
        <v>#REF!</v>
      </c>
      <c r="U136" s="33" t="e">
        <f t="shared" si="63"/>
        <v>#REF!</v>
      </c>
      <c r="V136" s="33" t="e">
        <f t="shared" si="63"/>
        <v>#REF!</v>
      </c>
      <c r="W136" s="33" t="e">
        <f t="shared" si="63"/>
        <v>#REF!</v>
      </c>
      <c r="X136" s="33"/>
      <c r="Y136" s="33" t="e">
        <f t="shared" si="64"/>
        <v>#REF!</v>
      </c>
      <c r="Z136" s="33" t="e">
        <f t="shared" si="64"/>
        <v>#REF!</v>
      </c>
      <c r="AA136" s="33" t="e">
        <f t="shared" si="64"/>
        <v>#REF!</v>
      </c>
      <c r="AB136" s="33" t="e">
        <f t="shared" si="64"/>
        <v>#REF!</v>
      </c>
      <c r="AC136" s="33" t="e">
        <f t="shared" si="64"/>
        <v>#REF!</v>
      </c>
      <c r="AD136" s="33" t="e">
        <f t="shared" si="64"/>
        <v>#REF!</v>
      </c>
      <c r="AE136" s="33"/>
      <c r="AF136" s="33" t="e">
        <f t="shared" si="65"/>
        <v>#REF!</v>
      </c>
      <c r="AG136" s="33" t="e">
        <f t="shared" si="65"/>
        <v>#REF!</v>
      </c>
      <c r="AH136" s="27"/>
      <c r="AI136" s="33" t="e">
        <f t="shared" si="55"/>
        <v>#REF!</v>
      </c>
      <c r="AJ136" s="33" t="e">
        <f t="shared" si="56"/>
        <v>#REF!</v>
      </c>
      <c r="AK136" s="33" t="e">
        <f t="shared" si="57"/>
        <v>#REF!</v>
      </c>
      <c r="AL136" s="33" t="e">
        <f t="shared" si="58"/>
        <v>#REF!</v>
      </c>
      <c r="AR136" s="33"/>
      <c r="AS136" s="33"/>
      <c r="AW136" s="12"/>
    </row>
    <row r="137" spans="1:49" s="28" customFormat="1" ht="12.75" x14ac:dyDescent="0.2">
      <c r="A137" s="27">
        <v>129</v>
      </c>
      <c r="B137" s="70" t="e">
        <f>#REF!</f>
        <v>#REF!</v>
      </c>
      <c r="C137" s="70" t="e">
        <f>#REF!</f>
        <v>#REF!</v>
      </c>
      <c r="D137" s="70" t="e">
        <f>#REF!</f>
        <v>#REF!</v>
      </c>
      <c r="E137" s="70" t="e">
        <f>#REF!</f>
        <v>#REF!</v>
      </c>
      <c r="F137" t="e">
        <f>#REF!</f>
        <v>#REF!</v>
      </c>
      <c r="G137" t="e">
        <f>#REF!</f>
        <v>#REF!</v>
      </c>
      <c r="H137" t="e">
        <f>#REF!</f>
        <v>#REF!</v>
      </c>
      <c r="I137" s="33" t="e">
        <f>#REF!</f>
        <v>#REF!</v>
      </c>
      <c r="J137" s="33" t="e">
        <f>#REF!</f>
        <v>#REF!</v>
      </c>
      <c r="K137" s="1" t="e">
        <f t="shared" si="43"/>
        <v>#REF!</v>
      </c>
      <c r="L137" s="33" t="e">
        <f t="shared" si="50"/>
        <v>#REF!</v>
      </c>
      <c r="M137" s="51" t="e">
        <f>#REF!</f>
        <v>#REF!</v>
      </c>
      <c r="N137" s="51" t="e">
        <f>#REF!</f>
        <v>#REF!</v>
      </c>
      <c r="O137" s="44" t="e">
        <f t="shared" si="44"/>
        <v>#REF!</v>
      </c>
      <c r="P137" s="33" t="e">
        <f t="shared" si="51"/>
        <v>#REF!</v>
      </c>
      <c r="Q137" s="33"/>
      <c r="R137" s="33" t="e">
        <f t="shared" si="52"/>
        <v>#REF!</v>
      </c>
      <c r="S137" s="33" t="e">
        <f t="shared" si="53"/>
        <v>#REF!</v>
      </c>
      <c r="T137" s="33" t="e">
        <f t="shared" si="54"/>
        <v>#REF!</v>
      </c>
      <c r="U137" s="33" t="e">
        <f t="shared" si="63"/>
        <v>#REF!</v>
      </c>
      <c r="V137" s="33" t="e">
        <f t="shared" si="63"/>
        <v>#REF!</v>
      </c>
      <c r="W137" s="33" t="e">
        <f t="shared" si="63"/>
        <v>#REF!</v>
      </c>
      <c r="X137" s="33"/>
      <c r="Y137" s="33" t="e">
        <f t="shared" si="64"/>
        <v>#REF!</v>
      </c>
      <c r="Z137" s="33" t="e">
        <f t="shared" si="64"/>
        <v>#REF!</v>
      </c>
      <c r="AA137" s="33" t="e">
        <f t="shared" si="64"/>
        <v>#REF!</v>
      </c>
      <c r="AB137" s="33" t="e">
        <f t="shared" si="64"/>
        <v>#REF!</v>
      </c>
      <c r="AC137" s="33" t="e">
        <f t="shared" si="64"/>
        <v>#REF!</v>
      </c>
      <c r="AD137" s="33" t="e">
        <f t="shared" si="64"/>
        <v>#REF!</v>
      </c>
      <c r="AE137" s="33"/>
      <c r="AF137" s="33" t="e">
        <f t="shared" si="65"/>
        <v>#REF!</v>
      </c>
      <c r="AG137" s="33" t="e">
        <f t="shared" si="65"/>
        <v>#REF!</v>
      </c>
      <c r="AH137" s="27"/>
      <c r="AI137" s="33" t="e">
        <f t="shared" si="55"/>
        <v>#REF!</v>
      </c>
      <c r="AJ137" s="33" t="e">
        <f t="shared" si="56"/>
        <v>#REF!</v>
      </c>
      <c r="AK137" s="33" t="e">
        <f t="shared" si="57"/>
        <v>#REF!</v>
      </c>
      <c r="AL137" s="33" t="e">
        <f t="shared" si="58"/>
        <v>#REF!</v>
      </c>
      <c r="AR137" s="33"/>
      <c r="AS137" s="33"/>
      <c r="AW137" s="12"/>
    </row>
    <row r="138" spans="1:49" s="28" customFormat="1" ht="12.75" x14ac:dyDescent="0.2">
      <c r="A138" s="27">
        <v>130</v>
      </c>
      <c r="B138" s="70" t="e">
        <f>#REF!</f>
        <v>#REF!</v>
      </c>
      <c r="C138" s="70" t="e">
        <f>#REF!</f>
        <v>#REF!</v>
      </c>
      <c r="D138" s="70" t="e">
        <f>#REF!</f>
        <v>#REF!</v>
      </c>
      <c r="E138" s="70" t="e">
        <f>#REF!</f>
        <v>#REF!</v>
      </c>
      <c r="F138" t="e">
        <f>#REF!</f>
        <v>#REF!</v>
      </c>
      <c r="G138" t="e">
        <f>#REF!</f>
        <v>#REF!</v>
      </c>
      <c r="H138" t="e">
        <f>#REF!</f>
        <v>#REF!</v>
      </c>
      <c r="I138" s="33" t="e">
        <f>#REF!</f>
        <v>#REF!</v>
      </c>
      <c r="J138" s="33" t="e">
        <f>#REF!</f>
        <v>#REF!</v>
      </c>
      <c r="K138" s="1" t="e">
        <f t="shared" ref="K138:K196" si="66">IF(I138&lt;&gt;0,J138/I138,0)</f>
        <v>#REF!</v>
      </c>
      <c r="L138" s="33" t="e">
        <f t="shared" si="50"/>
        <v>#REF!</v>
      </c>
      <c r="M138" s="51" t="e">
        <f>#REF!</f>
        <v>#REF!</v>
      </c>
      <c r="N138" s="51" t="e">
        <f>#REF!</f>
        <v>#REF!</v>
      </c>
      <c r="O138" s="44" t="e">
        <f t="shared" ref="O138:O196" si="67">M138-N138</f>
        <v>#REF!</v>
      </c>
      <c r="P138" s="33" t="e">
        <f t="shared" si="51"/>
        <v>#REF!</v>
      </c>
      <c r="Q138" s="33"/>
      <c r="R138" s="33" t="e">
        <f t="shared" si="52"/>
        <v>#REF!</v>
      </c>
      <c r="S138" s="33" t="e">
        <f t="shared" si="53"/>
        <v>#REF!</v>
      </c>
      <c r="T138" s="33" t="e">
        <f t="shared" si="54"/>
        <v>#REF!</v>
      </c>
      <c r="U138" s="33" t="e">
        <f t="shared" si="63"/>
        <v>#REF!</v>
      </c>
      <c r="V138" s="33" t="e">
        <f t="shared" si="63"/>
        <v>#REF!</v>
      </c>
      <c r="W138" s="33" t="e">
        <f t="shared" si="63"/>
        <v>#REF!</v>
      </c>
      <c r="X138" s="33"/>
      <c r="Y138" s="33" t="e">
        <f t="shared" si="64"/>
        <v>#REF!</v>
      </c>
      <c r="Z138" s="33" t="e">
        <f t="shared" si="64"/>
        <v>#REF!</v>
      </c>
      <c r="AA138" s="33" t="e">
        <f t="shared" si="64"/>
        <v>#REF!</v>
      </c>
      <c r="AB138" s="33" t="e">
        <f t="shared" si="64"/>
        <v>#REF!</v>
      </c>
      <c r="AC138" s="33" t="e">
        <f t="shared" si="64"/>
        <v>#REF!</v>
      </c>
      <c r="AD138" s="33" t="e">
        <f t="shared" si="64"/>
        <v>#REF!</v>
      </c>
      <c r="AE138" s="33"/>
      <c r="AF138" s="33" t="e">
        <f t="shared" si="65"/>
        <v>#REF!</v>
      </c>
      <c r="AG138" s="33" t="e">
        <f t="shared" si="65"/>
        <v>#REF!</v>
      </c>
      <c r="AH138" s="27"/>
      <c r="AI138" s="33" t="e">
        <f t="shared" si="55"/>
        <v>#REF!</v>
      </c>
      <c r="AJ138" s="33" t="e">
        <f t="shared" si="56"/>
        <v>#REF!</v>
      </c>
      <c r="AK138" s="33" t="e">
        <f t="shared" si="57"/>
        <v>#REF!</v>
      </c>
      <c r="AL138" s="33" t="e">
        <f t="shared" si="58"/>
        <v>#REF!</v>
      </c>
      <c r="AR138" s="33"/>
      <c r="AS138" s="33"/>
      <c r="AW138" s="12"/>
    </row>
    <row r="139" spans="1:49" s="28" customFormat="1" ht="12.75" x14ac:dyDescent="0.2">
      <c r="A139" s="27">
        <v>131</v>
      </c>
      <c r="B139" s="70" t="e">
        <f>#REF!</f>
        <v>#REF!</v>
      </c>
      <c r="C139" s="70" t="e">
        <f>#REF!</f>
        <v>#REF!</v>
      </c>
      <c r="D139" s="70" t="e">
        <f>#REF!</f>
        <v>#REF!</v>
      </c>
      <c r="E139" s="70" t="e">
        <f>#REF!</f>
        <v>#REF!</v>
      </c>
      <c r="F139" t="e">
        <f>#REF!</f>
        <v>#REF!</v>
      </c>
      <c r="G139" t="e">
        <f>#REF!</f>
        <v>#REF!</v>
      </c>
      <c r="H139" t="e">
        <f>#REF!</f>
        <v>#REF!</v>
      </c>
      <c r="I139" s="33" t="e">
        <f>#REF!</f>
        <v>#REF!</v>
      </c>
      <c r="J139" s="33" t="e">
        <f>#REF!</f>
        <v>#REF!</v>
      </c>
      <c r="K139" s="1" t="e">
        <f t="shared" si="66"/>
        <v>#REF!</v>
      </c>
      <c r="L139" s="33" t="e">
        <f t="shared" si="50"/>
        <v>#REF!</v>
      </c>
      <c r="M139" s="51" t="e">
        <f>#REF!</f>
        <v>#REF!</v>
      </c>
      <c r="N139" s="51" t="e">
        <f>#REF!</f>
        <v>#REF!</v>
      </c>
      <c r="O139" s="44" t="e">
        <f t="shared" si="67"/>
        <v>#REF!</v>
      </c>
      <c r="P139" s="33" t="e">
        <f t="shared" si="51"/>
        <v>#REF!</v>
      </c>
      <c r="Q139" s="33"/>
      <c r="R139" s="33" t="e">
        <f t="shared" si="52"/>
        <v>#REF!</v>
      </c>
      <c r="S139" s="33" t="e">
        <f t="shared" si="53"/>
        <v>#REF!</v>
      </c>
      <c r="T139" s="33" t="e">
        <f t="shared" si="54"/>
        <v>#REF!</v>
      </c>
      <c r="U139" s="33" t="e">
        <f t="shared" si="63"/>
        <v>#REF!</v>
      </c>
      <c r="V139" s="33" t="e">
        <f t="shared" si="63"/>
        <v>#REF!</v>
      </c>
      <c r="W139" s="33" t="e">
        <f t="shared" si="63"/>
        <v>#REF!</v>
      </c>
      <c r="X139" s="33"/>
      <c r="Y139" s="33" t="e">
        <f t="shared" si="64"/>
        <v>#REF!</v>
      </c>
      <c r="Z139" s="33" t="e">
        <f t="shared" si="64"/>
        <v>#REF!</v>
      </c>
      <c r="AA139" s="33" t="e">
        <f t="shared" si="64"/>
        <v>#REF!</v>
      </c>
      <c r="AB139" s="33" t="e">
        <f t="shared" si="64"/>
        <v>#REF!</v>
      </c>
      <c r="AC139" s="33" t="e">
        <f t="shared" si="64"/>
        <v>#REF!</v>
      </c>
      <c r="AD139" s="33" t="e">
        <f t="shared" si="64"/>
        <v>#REF!</v>
      </c>
      <c r="AE139" s="33"/>
      <c r="AF139" s="33" t="e">
        <f t="shared" si="65"/>
        <v>#REF!</v>
      </c>
      <c r="AG139" s="33" t="e">
        <f t="shared" si="65"/>
        <v>#REF!</v>
      </c>
      <c r="AH139" s="27"/>
      <c r="AI139" s="33" t="e">
        <f t="shared" si="55"/>
        <v>#REF!</v>
      </c>
      <c r="AJ139" s="33" t="e">
        <f t="shared" si="56"/>
        <v>#REF!</v>
      </c>
      <c r="AK139" s="33" t="e">
        <f t="shared" si="57"/>
        <v>#REF!</v>
      </c>
      <c r="AL139" s="33" t="e">
        <f t="shared" si="58"/>
        <v>#REF!</v>
      </c>
      <c r="AR139" s="33"/>
      <c r="AS139" s="33"/>
      <c r="AW139" s="12"/>
    </row>
    <row r="140" spans="1:49" s="28" customFormat="1" ht="12.75" x14ac:dyDescent="0.2">
      <c r="A140" s="27">
        <v>132</v>
      </c>
      <c r="B140" s="70" t="e">
        <f>#REF!</f>
        <v>#REF!</v>
      </c>
      <c r="C140" s="70" t="e">
        <f>#REF!</f>
        <v>#REF!</v>
      </c>
      <c r="D140" s="70" t="e">
        <f>#REF!</f>
        <v>#REF!</v>
      </c>
      <c r="E140" s="70" t="e">
        <f>#REF!</f>
        <v>#REF!</v>
      </c>
      <c r="F140" t="e">
        <f>#REF!</f>
        <v>#REF!</v>
      </c>
      <c r="G140" t="e">
        <f>#REF!</f>
        <v>#REF!</v>
      </c>
      <c r="H140" t="e">
        <f>#REF!</f>
        <v>#REF!</v>
      </c>
      <c r="I140" s="33" t="e">
        <f>#REF!</f>
        <v>#REF!</v>
      </c>
      <c r="J140" s="33" t="e">
        <f>#REF!</f>
        <v>#REF!</v>
      </c>
      <c r="K140" s="1" t="e">
        <f t="shared" si="66"/>
        <v>#REF!</v>
      </c>
      <c r="L140" s="33" t="e">
        <f t="shared" si="50"/>
        <v>#REF!</v>
      </c>
      <c r="M140" s="51" t="e">
        <f>#REF!</f>
        <v>#REF!</v>
      </c>
      <c r="N140" s="51" t="e">
        <f>#REF!</f>
        <v>#REF!</v>
      </c>
      <c r="O140" s="44" t="e">
        <f t="shared" si="67"/>
        <v>#REF!</v>
      </c>
      <c r="P140" s="33" t="e">
        <f t="shared" si="51"/>
        <v>#REF!</v>
      </c>
      <c r="Q140" s="33"/>
      <c r="R140" s="33" t="e">
        <f t="shared" si="52"/>
        <v>#REF!</v>
      </c>
      <c r="S140" s="33" t="e">
        <f t="shared" si="53"/>
        <v>#REF!</v>
      </c>
      <c r="T140" s="33" t="e">
        <f t="shared" si="54"/>
        <v>#REF!</v>
      </c>
      <c r="U140" s="33" t="e">
        <f t="shared" si="63"/>
        <v>#REF!</v>
      </c>
      <c r="V140" s="33" t="e">
        <f t="shared" si="63"/>
        <v>#REF!</v>
      </c>
      <c r="W140" s="33" t="e">
        <f t="shared" si="63"/>
        <v>#REF!</v>
      </c>
      <c r="X140" s="33"/>
      <c r="Y140" s="33" t="e">
        <f t="shared" si="64"/>
        <v>#REF!</v>
      </c>
      <c r="Z140" s="33" t="e">
        <f t="shared" si="64"/>
        <v>#REF!</v>
      </c>
      <c r="AA140" s="33" t="e">
        <f t="shared" si="64"/>
        <v>#REF!</v>
      </c>
      <c r="AB140" s="33" t="e">
        <f t="shared" si="64"/>
        <v>#REF!</v>
      </c>
      <c r="AC140" s="33" t="e">
        <f t="shared" si="64"/>
        <v>#REF!</v>
      </c>
      <c r="AD140" s="33" t="e">
        <f t="shared" si="64"/>
        <v>#REF!</v>
      </c>
      <c r="AE140" s="33"/>
      <c r="AF140" s="33" t="e">
        <f t="shared" si="65"/>
        <v>#REF!</v>
      </c>
      <c r="AG140" s="33" t="e">
        <f t="shared" si="65"/>
        <v>#REF!</v>
      </c>
      <c r="AH140" s="27"/>
      <c r="AI140" s="33" t="e">
        <f t="shared" si="55"/>
        <v>#REF!</v>
      </c>
      <c r="AJ140" s="33" t="e">
        <f t="shared" si="56"/>
        <v>#REF!</v>
      </c>
      <c r="AK140" s="33" t="e">
        <f t="shared" si="57"/>
        <v>#REF!</v>
      </c>
      <c r="AL140" s="33" t="e">
        <f t="shared" si="58"/>
        <v>#REF!</v>
      </c>
      <c r="AR140" s="33"/>
      <c r="AS140" s="33"/>
      <c r="AW140" s="12"/>
    </row>
    <row r="141" spans="1:49" s="28" customFormat="1" ht="12.75" x14ac:dyDescent="0.2">
      <c r="A141" s="27">
        <v>134</v>
      </c>
      <c r="B141" s="70" t="e">
        <f>#REF!</f>
        <v>#REF!</v>
      </c>
      <c r="C141" s="70" t="e">
        <f>#REF!</f>
        <v>#REF!</v>
      </c>
      <c r="D141" s="70" t="e">
        <f>#REF!</f>
        <v>#REF!</v>
      </c>
      <c r="E141" s="70" t="e">
        <f>#REF!</f>
        <v>#REF!</v>
      </c>
      <c r="F141" t="e">
        <f>#REF!</f>
        <v>#REF!</v>
      </c>
      <c r="G141" t="e">
        <f>#REF!</f>
        <v>#REF!</v>
      </c>
      <c r="H141" t="e">
        <f>#REF!</f>
        <v>#REF!</v>
      </c>
      <c r="I141" s="33" t="e">
        <f>#REF!</f>
        <v>#REF!</v>
      </c>
      <c r="J141" s="33" t="e">
        <f>#REF!</f>
        <v>#REF!</v>
      </c>
      <c r="K141" s="1" t="e">
        <f t="shared" si="66"/>
        <v>#REF!</v>
      </c>
      <c r="L141" s="33" t="e">
        <f t="shared" ref="L141:L172" si="68">L$247*$M141</f>
        <v>#REF!</v>
      </c>
      <c r="M141" s="51" t="e">
        <f>#REF!</f>
        <v>#REF!</v>
      </c>
      <c r="N141" s="51" t="e">
        <f>#REF!</f>
        <v>#REF!</v>
      </c>
      <c r="O141" s="44" t="e">
        <f t="shared" si="67"/>
        <v>#REF!</v>
      </c>
      <c r="P141" s="33" t="e">
        <f t="shared" ref="P141:P172" si="69">P$247*$M141</f>
        <v>#REF!</v>
      </c>
      <c r="Q141" s="33"/>
      <c r="R141" s="33" t="e">
        <f t="shared" ref="R141:R172" si="70">$R$247*$M141</f>
        <v>#REF!</v>
      </c>
      <c r="S141" s="33" t="e">
        <f t="shared" ref="S141:S172" si="71">$S$247*$M141</f>
        <v>#REF!</v>
      </c>
      <c r="T141" s="33" t="e">
        <f t="shared" ref="T141:T172" si="72">$T$247*$M141</f>
        <v>#REF!</v>
      </c>
      <c r="U141" s="33" t="e">
        <f t="shared" si="63"/>
        <v>#REF!</v>
      </c>
      <c r="V141" s="33" t="e">
        <f t="shared" si="63"/>
        <v>#REF!</v>
      </c>
      <c r="W141" s="33" t="e">
        <f t="shared" si="63"/>
        <v>#REF!</v>
      </c>
      <c r="X141" s="33"/>
      <c r="Y141" s="33" t="e">
        <f t="shared" si="64"/>
        <v>#REF!</v>
      </c>
      <c r="Z141" s="33" t="e">
        <f t="shared" si="64"/>
        <v>#REF!</v>
      </c>
      <c r="AA141" s="33" t="e">
        <f t="shared" si="64"/>
        <v>#REF!</v>
      </c>
      <c r="AB141" s="33" t="e">
        <f t="shared" si="64"/>
        <v>#REF!</v>
      </c>
      <c r="AC141" s="33" t="e">
        <f t="shared" si="64"/>
        <v>#REF!</v>
      </c>
      <c r="AD141" s="33" t="e">
        <f t="shared" si="64"/>
        <v>#REF!</v>
      </c>
      <c r="AE141" s="33"/>
      <c r="AF141" s="33" t="e">
        <f t="shared" si="65"/>
        <v>#REF!</v>
      </c>
      <c r="AG141" s="33" t="e">
        <f t="shared" si="65"/>
        <v>#REF!</v>
      </c>
      <c r="AH141" s="27"/>
      <c r="AI141" s="33" t="e">
        <f t="shared" ref="AI141:AI172" si="73">$AI$247*N141</f>
        <v>#REF!</v>
      </c>
      <c r="AJ141" s="33" t="e">
        <f t="shared" ref="AJ141:AJ172" si="74">O141*$AI$247</f>
        <v>#REF!</v>
      </c>
      <c r="AK141" s="33" t="e">
        <f t="shared" ref="AK141:AK172" si="75">$AK$247*M141</f>
        <v>#REF!</v>
      </c>
      <c r="AL141" s="33" t="e">
        <f t="shared" ref="AL141:AL172" si="76">$AL$247*M141</f>
        <v>#REF!</v>
      </c>
      <c r="AR141" s="33"/>
      <c r="AS141" s="33"/>
      <c r="AW141" s="12"/>
    </row>
    <row r="142" spans="1:49" s="28" customFormat="1" ht="12.75" x14ac:dyDescent="0.2">
      <c r="A142" s="27">
        <v>135</v>
      </c>
      <c r="B142" s="70" t="e">
        <f>#REF!</f>
        <v>#REF!</v>
      </c>
      <c r="C142" s="70" t="e">
        <f>#REF!</f>
        <v>#REF!</v>
      </c>
      <c r="D142" s="70" t="e">
        <f>#REF!</f>
        <v>#REF!</v>
      </c>
      <c r="E142" s="70" t="e">
        <f>#REF!</f>
        <v>#REF!</v>
      </c>
      <c r="F142" t="e">
        <f>#REF!</f>
        <v>#REF!</v>
      </c>
      <c r="G142" t="e">
        <f>#REF!</f>
        <v>#REF!</v>
      </c>
      <c r="H142" t="e">
        <f>#REF!</f>
        <v>#REF!</v>
      </c>
      <c r="I142" s="33" t="e">
        <f>#REF!</f>
        <v>#REF!</v>
      </c>
      <c r="J142" s="33" t="e">
        <f>#REF!</f>
        <v>#REF!</v>
      </c>
      <c r="K142" s="1" t="e">
        <f t="shared" si="66"/>
        <v>#REF!</v>
      </c>
      <c r="L142" s="33" t="e">
        <f t="shared" si="68"/>
        <v>#REF!</v>
      </c>
      <c r="M142" s="51" t="e">
        <f>#REF!</f>
        <v>#REF!</v>
      </c>
      <c r="N142" s="51" t="e">
        <f>#REF!</f>
        <v>#REF!</v>
      </c>
      <c r="O142" s="44" t="e">
        <f t="shared" si="67"/>
        <v>#REF!</v>
      </c>
      <c r="P142" s="33" t="e">
        <f t="shared" si="69"/>
        <v>#REF!</v>
      </c>
      <c r="Q142" s="33"/>
      <c r="R142" s="33" t="e">
        <f t="shared" si="70"/>
        <v>#REF!</v>
      </c>
      <c r="S142" s="33" t="e">
        <f t="shared" si="71"/>
        <v>#REF!</v>
      </c>
      <c r="T142" s="33" t="e">
        <f t="shared" si="72"/>
        <v>#REF!</v>
      </c>
      <c r="U142" s="33" t="e">
        <f t="shared" si="63"/>
        <v>#REF!</v>
      </c>
      <c r="V142" s="33" t="e">
        <f t="shared" si="63"/>
        <v>#REF!</v>
      </c>
      <c r="W142" s="33" t="e">
        <f t="shared" si="63"/>
        <v>#REF!</v>
      </c>
      <c r="X142" s="33"/>
      <c r="Y142" s="33" t="e">
        <f t="shared" si="64"/>
        <v>#REF!</v>
      </c>
      <c r="Z142" s="33" t="e">
        <f t="shared" si="64"/>
        <v>#REF!</v>
      </c>
      <c r="AA142" s="33" t="e">
        <f t="shared" si="64"/>
        <v>#REF!</v>
      </c>
      <c r="AB142" s="33" t="e">
        <f t="shared" si="64"/>
        <v>#REF!</v>
      </c>
      <c r="AC142" s="33" t="e">
        <f t="shared" si="64"/>
        <v>#REF!</v>
      </c>
      <c r="AD142" s="33" t="e">
        <f t="shared" si="64"/>
        <v>#REF!</v>
      </c>
      <c r="AE142" s="33"/>
      <c r="AF142" s="33" t="e">
        <f t="shared" si="65"/>
        <v>#REF!</v>
      </c>
      <c r="AG142" s="33" t="e">
        <f t="shared" si="65"/>
        <v>#REF!</v>
      </c>
      <c r="AH142" s="27"/>
      <c r="AI142" s="33" t="e">
        <f t="shared" si="73"/>
        <v>#REF!</v>
      </c>
      <c r="AJ142" s="33" t="e">
        <f t="shared" si="74"/>
        <v>#REF!</v>
      </c>
      <c r="AK142" s="33" t="e">
        <f t="shared" si="75"/>
        <v>#REF!</v>
      </c>
      <c r="AL142" s="33" t="e">
        <f t="shared" si="76"/>
        <v>#REF!</v>
      </c>
      <c r="AR142" s="33"/>
      <c r="AS142" s="33"/>
      <c r="AW142" s="12"/>
    </row>
    <row r="143" spans="1:49" s="28" customFormat="1" ht="12.75" x14ac:dyDescent="0.2">
      <c r="A143" s="27">
        <v>137</v>
      </c>
      <c r="B143" s="70" t="e">
        <f>#REF!</f>
        <v>#REF!</v>
      </c>
      <c r="C143" s="70" t="e">
        <f>#REF!</f>
        <v>#REF!</v>
      </c>
      <c r="D143" s="70" t="e">
        <f>#REF!</f>
        <v>#REF!</v>
      </c>
      <c r="E143" s="70" t="e">
        <f>#REF!</f>
        <v>#REF!</v>
      </c>
      <c r="F143" t="e">
        <f>#REF!</f>
        <v>#REF!</v>
      </c>
      <c r="G143" t="e">
        <f>#REF!</f>
        <v>#REF!</v>
      </c>
      <c r="H143" t="e">
        <f>#REF!</f>
        <v>#REF!</v>
      </c>
      <c r="I143" s="33" t="e">
        <f>#REF!</f>
        <v>#REF!</v>
      </c>
      <c r="J143" s="33" t="e">
        <f>#REF!</f>
        <v>#REF!</v>
      </c>
      <c r="K143" s="1" t="e">
        <f t="shared" si="66"/>
        <v>#REF!</v>
      </c>
      <c r="L143" s="33" t="e">
        <f t="shared" si="68"/>
        <v>#REF!</v>
      </c>
      <c r="M143" s="51" t="e">
        <f>#REF!</f>
        <v>#REF!</v>
      </c>
      <c r="N143" s="51" t="e">
        <f>#REF!</f>
        <v>#REF!</v>
      </c>
      <c r="O143" s="44" t="e">
        <f t="shared" si="67"/>
        <v>#REF!</v>
      </c>
      <c r="P143" s="33" t="e">
        <f t="shared" si="69"/>
        <v>#REF!</v>
      </c>
      <c r="Q143" s="33"/>
      <c r="R143" s="33" t="e">
        <f t="shared" si="70"/>
        <v>#REF!</v>
      </c>
      <c r="S143" s="33" t="e">
        <f t="shared" si="71"/>
        <v>#REF!</v>
      </c>
      <c r="T143" s="33" t="e">
        <f t="shared" si="72"/>
        <v>#REF!</v>
      </c>
      <c r="U143" s="33" t="e">
        <f t="shared" si="63"/>
        <v>#REF!</v>
      </c>
      <c r="V143" s="33" t="e">
        <f t="shared" si="63"/>
        <v>#REF!</v>
      </c>
      <c r="W143" s="33" t="e">
        <f t="shared" si="63"/>
        <v>#REF!</v>
      </c>
      <c r="X143" s="33"/>
      <c r="Y143" s="33" t="e">
        <f t="shared" ref="Y143:AD152" si="77">Y$247*$M143</f>
        <v>#REF!</v>
      </c>
      <c r="Z143" s="33" t="e">
        <f t="shared" si="77"/>
        <v>#REF!</v>
      </c>
      <c r="AA143" s="33" t="e">
        <f t="shared" si="77"/>
        <v>#REF!</v>
      </c>
      <c r="AB143" s="33" t="e">
        <f t="shared" si="77"/>
        <v>#REF!</v>
      </c>
      <c r="AC143" s="33" t="e">
        <f t="shared" si="77"/>
        <v>#REF!</v>
      </c>
      <c r="AD143" s="33" t="e">
        <f t="shared" si="77"/>
        <v>#REF!</v>
      </c>
      <c r="AE143" s="33"/>
      <c r="AF143" s="33" t="e">
        <f t="shared" si="65"/>
        <v>#REF!</v>
      </c>
      <c r="AG143" s="33" t="e">
        <f t="shared" si="65"/>
        <v>#REF!</v>
      </c>
      <c r="AH143" s="27"/>
      <c r="AI143" s="33" t="e">
        <f t="shared" si="73"/>
        <v>#REF!</v>
      </c>
      <c r="AJ143" s="33" t="e">
        <f t="shared" si="74"/>
        <v>#REF!</v>
      </c>
      <c r="AK143" s="33" t="e">
        <f t="shared" si="75"/>
        <v>#REF!</v>
      </c>
      <c r="AL143" s="33" t="e">
        <f t="shared" si="76"/>
        <v>#REF!</v>
      </c>
      <c r="AR143" s="33"/>
      <c r="AS143" s="33"/>
      <c r="AW143" s="12"/>
    </row>
    <row r="144" spans="1:49" s="28" customFormat="1" ht="12.75" x14ac:dyDescent="0.2">
      <c r="A144" s="27">
        <v>138</v>
      </c>
      <c r="B144" s="70" t="e">
        <f>#REF!</f>
        <v>#REF!</v>
      </c>
      <c r="C144" s="70" t="e">
        <f>#REF!</f>
        <v>#REF!</v>
      </c>
      <c r="D144" s="70" t="e">
        <f>#REF!</f>
        <v>#REF!</v>
      </c>
      <c r="E144" s="70" t="e">
        <f>#REF!</f>
        <v>#REF!</v>
      </c>
      <c r="F144" t="e">
        <f>#REF!</f>
        <v>#REF!</v>
      </c>
      <c r="G144" t="e">
        <f>#REF!</f>
        <v>#REF!</v>
      </c>
      <c r="H144" t="e">
        <f>#REF!</f>
        <v>#REF!</v>
      </c>
      <c r="I144" s="33" t="e">
        <f>#REF!</f>
        <v>#REF!</v>
      </c>
      <c r="J144" s="33" t="e">
        <f>#REF!</f>
        <v>#REF!</v>
      </c>
      <c r="K144" s="1" t="e">
        <f t="shared" si="66"/>
        <v>#REF!</v>
      </c>
      <c r="L144" s="33" t="e">
        <f t="shared" si="68"/>
        <v>#REF!</v>
      </c>
      <c r="M144" s="51" t="e">
        <f>#REF!</f>
        <v>#REF!</v>
      </c>
      <c r="N144" s="51" t="e">
        <f>#REF!</f>
        <v>#REF!</v>
      </c>
      <c r="O144" s="44" t="e">
        <f t="shared" si="67"/>
        <v>#REF!</v>
      </c>
      <c r="P144" s="33" t="e">
        <f t="shared" si="69"/>
        <v>#REF!</v>
      </c>
      <c r="Q144" s="33"/>
      <c r="R144" s="33" t="e">
        <f t="shared" si="70"/>
        <v>#REF!</v>
      </c>
      <c r="S144" s="33" t="e">
        <f t="shared" si="71"/>
        <v>#REF!</v>
      </c>
      <c r="T144" s="33" t="e">
        <f t="shared" si="72"/>
        <v>#REF!</v>
      </c>
      <c r="U144" s="33" t="e">
        <f t="shared" si="63"/>
        <v>#REF!</v>
      </c>
      <c r="V144" s="33" t="e">
        <f t="shared" si="63"/>
        <v>#REF!</v>
      </c>
      <c r="W144" s="33" t="e">
        <f t="shared" si="63"/>
        <v>#REF!</v>
      </c>
      <c r="X144" s="33"/>
      <c r="Y144" s="33" t="e">
        <f t="shared" si="77"/>
        <v>#REF!</v>
      </c>
      <c r="Z144" s="33" t="e">
        <f t="shared" si="77"/>
        <v>#REF!</v>
      </c>
      <c r="AA144" s="33" t="e">
        <f t="shared" si="77"/>
        <v>#REF!</v>
      </c>
      <c r="AB144" s="33" t="e">
        <f t="shared" si="77"/>
        <v>#REF!</v>
      </c>
      <c r="AC144" s="33" t="e">
        <f t="shared" si="77"/>
        <v>#REF!</v>
      </c>
      <c r="AD144" s="33" t="e">
        <f t="shared" si="77"/>
        <v>#REF!</v>
      </c>
      <c r="AE144" s="33"/>
      <c r="AF144" s="33" t="e">
        <f t="shared" si="65"/>
        <v>#REF!</v>
      </c>
      <c r="AG144" s="33" t="e">
        <f t="shared" si="65"/>
        <v>#REF!</v>
      </c>
      <c r="AH144" s="27"/>
      <c r="AI144" s="33" t="e">
        <f t="shared" si="73"/>
        <v>#REF!</v>
      </c>
      <c r="AJ144" s="33" t="e">
        <f t="shared" si="74"/>
        <v>#REF!</v>
      </c>
      <c r="AK144" s="33" t="e">
        <f t="shared" si="75"/>
        <v>#REF!</v>
      </c>
      <c r="AL144" s="33" t="e">
        <f t="shared" si="76"/>
        <v>#REF!</v>
      </c>
      <c r="AR144" s="33"/>
      <c r="AS144" s="33"/>
      <c r="AW144" s="12"/>
    </row>
    <row r="145" spans="1:49" s="28" customFormat="1" ht="12.75" x14ac:dyDescent="0.2">
      <c r="A145" s="27">
        <v>139</v>
      </c>
      <c r="B145" s="70" t="e">
        <f>#REF!</f>
        <v>#REF!</v>
      </c>
      <c r="C145" s="70" t="e">
        <f>#REF!</f>
        <v>#REF!</v>
      </c>
      <c r="D145" s="70" t="e">
        <f>#REF!</f>
        <v>#REF!</v>
      </c>
      <c r="E145" s="70" t="e">
        <f>#REF!</f>
        <v>#REF!</v>
      </c>
      <c r="F145" t="e">
        <f>#REF!</f>
        <v>#REF!</v>
      </c>
      <c r="G145" t="e">
        <f>#REF!</f>
        <v>#REF!</v>
      </c>
      <c r="H145" t="e">
        <f>#REF!</f>
        <v>#REF!</v>
      </c>
      <c r="I145" s="33" t="e">
        <f>#REF!</f>
        <v>#REF!</v>
      </c>
      <c r="J145" s="33" t="e">
        <f>#REF!</f>
        <v>#REF!</v>
      </c>
      <c r="K145" s="1" t="e">
        <f t="shared" si="66"/>
        <v>#REF!</v>
      </c>
      <c r="L145" s="33" t="e">
        <f t="shared" si="68"/>
        <v>#REF!</v>
      </c>
      <c r="M145" s="51" t="e">
        <f>#REF!</f>
        <v>#REF!</v>
      </c>
      <c r="N145" s="51" t="e">
        <f>#REF!</f>
        <v>#REF!</v>
      </c>
      <c r="O145" s="44" t="e">
        <f t="shared" si="67"/>
        <v>#REF!</v>
      </c>
      <c r="P145" s="33" t="e">
        <f t="shared" si="69"/>
        <v>#REF!</v>
      </c>
      <c r="Q145" s="33"/>
      <c r="R145" s="33" t="e">
        <f t="shared" si="70"/>
        <v>#REF!</v>
      </c>
      <c r="S145" s="33" t="e">
        <f t="shared" si="71"/>
        <v>#REF!</v>
      </c>
      <c r="T145" s="33" t="e">
        <f t="shared" si="72"/>
        <v>#REF!</v>
      </c>
      <c r="U145" s="33" t="e">
        <f t="shared" si="63"/>
        <v>#REF!</v>
      </c>
      <c r="V145" s="33" t="e">
        <f t="shared" si="63"/>
        <v>#REF!</v>
      </c>
      <c r="W145" s="33" t="e">
        <f t="shared" si="63"/>
        <v>#REF!</v>
      </c>
      <c r="X145" s="33"/>
      <c r="Y145" s="33" t="e">
        <f t="shared" si="77"/>
        <v>#REF!</v>
      </c>
      <c r="Z145" s="33" t="e">
        <f t="shared" si="77"/>
        <v>#REF!</v>
      </c>
      <c r="AA145" s="33" t="e">
        <f t="shared" si="77"/>
        <v>#REF!</v>
      </c>
      <c r="AB145" s="33" t="e">
        <f t="shared" si="77"/>
        <v>#REF!</v>
      </c>
      <c r="AC145" s="33" t="e">
        <f t="shared" si="77"/>
        <v>#REF!</v>
      </c>
      <c r="AD145" s="33" t="e">
        <f t="shared" si="77"/>
        <v>#REF!</v>
      </c>
      <c r="AE145" s="33"/>
      <c r="AF145" s="33" t="e">
        <f t="shared" si="65"/>
        <v>#REF!</v>
      </c>
      <c r="AG145" s="33" t="e">
        <f t="shared" si="65"/>
        <v>#REF!</v>
      </c>
      <c r="AH145" s="27"/>
      <c r="AI145" s="33" t="e">
        <f t="shared" si="73"/>
        <v>#REF!</v>
      </c>
      <c r="AJ145" s="33" t="e">
        <f t="shared" si="74"/>
        <v>#REF!</v>
      </c>
      <c r="AK145" s="33" t="e">
        <f t="shared" si="75"/>
        <v>#REF!</v>
      </c>
      <c r="AL145" s="33" t="e">
        <f t="shared" si="76"/>
        <v>#REF!</v>
      </c>
      <c r="AR145" s="33"/>
      <c r="AS145" s="33"/>
      <c r="AW145" s="12"/>
    </row>
    <row r="146" spans="1:49" s="28" customFormat="1" ht="12.75" x14ac:dyDescent="0.2">
      <c r="A146" s="27">
        <v>141</v>
      </c>
      <c r="B146" s="70" t="e">
        <f>#REF!</f>
        <v>#REF!</v>
      </c>
      <c r="C146" s="70" t="e">
        <f>#REF!</f>
        <v>#REF!</v>
      </c>
      <c r="D146" s="70" t="e">
        <f>#REF!</f>
        <v>#REF!</v>
      </c>
      <c r="E146" s="70" t="e">
        <f>#REF!</f>
        <v>#REF!</v>
      </c>
      <c r="F146" t="e">
        <f>#REF!</f>
        <v>#REF!</v>
      </c>
      <c r="G146" t="e">
        <f>#REF!</f>
        <v>#REF!</v>
      </c>
      <c r="H146" t="e">
        <f>#REF!</f>
        <v>#REF!</v>
      </c>
      <c r="I146" s="33" t="e">
        <f>#REF!</f>
        <v>#REF!</v>
      </c>
      <c r="J146" s="33" t="e">
        <f>#REF!</f>
        <v>#REF!</v>
      </c>
      <c r="K146" s="1" t="e">
        <f t="shared" si="66"/>
        <v>#REF!</v>
      </c>
      <c r="L146" s="33" t="e">
        <f t="shared" si="68"/>
        <v>#REF!</v>
      </c>
      <c r="M146" s="51" t="e">
        <f>#REF!</f>
        <v>#REF!</v>
      </c>
      <c r="N146" s="51" t="e">
        <f>#REF!</f>
        <v>#REF!</v>
      </c>
      <c r="O146" s="44" t="e">
        <f t="shared" si="67"/>
        <v>#REF!</v>
      </c>
      <c r="P146" s="33" t="e">
        <f t="shared" si="69"/>
        <v>#REF!</v>
      </c>
      <c r="Q146" s="33"/>
      <c r="R146" s="33" t="e">
        <f t="shared" si="70"/>
        <v>#REF!</v>
      </c>
      <c r="S146" s="33" t="e">
        <f t="shared" si="71"/>
        <v>#REF!</v>
      </c>
      <c r="T146" s="33" t="e">
        <f t="shared" si="72"/>
        <v>#REF!</v>
      </c>
      <c r="U146" s="33" t="e">
        <f t="shared" si="63"/>
        <v>#REF!</v>
      </c>
      <c r="V146" s="33" t="e">
        <f t="shared" si="63"/>
        <v>#REF!</v>
      </c>
      <c r="W146" s="33" t="e">
        <f t="shared" si="63"/>
        <v>#REF!</v>
      </c>
      <c r="X146" s="33"/>
      <c r="Y146" s="33" t="e">
        <f t="shared" si="77"/>
        <v>#REF!</v>
      </c>
      <c r="Z146" s="33" t="e">
        <f t="shared" si="77"/>
        <v>#REF!</v>
      </c>
      <c r="AA146" s="33" t="e">
        <f t="shared" si="77"/>
        <v>#REF!</v>
      </c>
      <c r="AB146" s="33" t="e">
        <f t="shared" si="77"/>
        <v>#REF!</v>
      </c>
      <c r="AC146" s="33" t="e">
        <f t="shared" si="77"/>
        <v>#REF!</v>
      </c>
      <c r="AD146" s="33" t="e">
        <f t="shared" si="77"/>
        <v>#REF!</v>
      </c>
      <c r="AE146" s="33"/>
      <c r="AF146" s="33" t="e">
        <f t="shared" si="65"/>
        <v>#REF!</v>
      </c>
      <c r="AG146" s="33" t="e">
        <f t="shared" si="65"/>
        <v>#REF!</v>
      </c>
      <c r="AH146" s="27"/>
      <c r="AI146" s="33" t="e">
        <f t="shared" si="73"/>
        <v>#REF!</v>
      </c>
      <c r="AJ146" s="33" t="e">
        <f t="shared" si="74"/>
        <v>#REF!</v>
      </c>
      <c r="AK146" s="33" t="e">
        <f t="shared" si="75"/>
        <v>#REF!</v>
      </c>
      <c r="AL146" s="33" t="e">
        <f t="shared" si="76"/>
        <v>#REF!</v>
      </c>
      <c r="AR146" s="33"/>
      <c r="AS146" s="33"/>
      <c r="AW146" s="12"/>
    </row>
    <row r="147" spans="1:49" s="28" customFormat="1" ht="12.75" x14ac:dyDescent="0.2">
      <c r="A147" s="27">
        <v>142</v>
      </c>
      <c r="B147" s="70" t="e">
        <f>#REF!</f>
        <v>#REF!</v>
      </c>
      <c r="C147" s="70" t="e">
        <f>#REF!</f>
        <v>#REF!</v>
      </c>
      <c r="D147" s="70" t="e">
        <f>#REF!</f>
        <v>#REF!</v>
      </c>
      <c r="E147" s="70" t="e">
        <f>#REF!</f>
        <v>#REF!</v>
      </c>
      <c r="F147" t="e">
        <f>#REF!</f>
        <v>#REF!</v>
      </c>
      <c r="G147" t="e">
        <f>#REF!</f>
        <v>#REF!</v>
      </c>
      <c r="H147" t="e">
        <f>#REF!</f>
        <v>#REF!</v>
      </c>
      <c r="I147" s="33" t="e">
        <f>#REF!</f>
        <v>#REF!</v>
      </c>
      <c r="J147" s="33" t="e">
        <f>#REF!</f>
        <v>#REF!</v>
      </c>
      <c r="K147" s="1" t="e">
        <f t="shared" si="66"/>
        <v>#REF!</v>
      </c>
      <c r="L147" s="33" t="e">
        <f t="shared" si="68"/>
        <v>#REF!</v>
      </c>
      <c r="M147" s="51" t="e">
        <f>#REF!</f>
        <v>#REF!</v>
      </c>
      <c r="N147" s="51" t="e">
        <f>#REF!</f>
        <v>#REF!</v>
      </c>
      <c r="O147" s="44" t="e">
        <f t="shared" si="67"/>
        <v>#REF!</v>
      </c>
      <c r="P147" s="33" t="e">
        <f t="shared" si="69"/>
        <v>#REF!</v>
      </c>
      <c r="Q147" s="33"/>
      <c r="R147" s="33" t="e">
        <f t="shared" si="70"/>
        <v>#REF!</v>
      </c>
      <c r="S147" s="33" t="e">
        <f t="shared" si="71"/>
        <v>#REF!</v>
      </c>
      <c r="T147" s="33" t="e">
        <f t="shared" si="72"/>
        <v>#REF!</v>
      </c>
      <c r="U147" s="33" t="e">
        <f t="shared" si="63"/>
        <v>#REF!</v>
      </c>
      <c r="V147" s="33" t="e">
        <f t="shared" si="63"/>
        <v>#REF!</v>
      </c>
      <c r="W147" s="33" t="e">
        <f t="shared" si="63"/>
        <v>#REF!</v>
      </c>
      <c r="X147" s="33"/>
      <c r="Y147" s="33" t="e">
        <f t="shared" si="77"/>
        <v>#REF!</v>
      </c>
      <c r="Z147" s="33" t="e">
        <f t="shared" si="77"/>
        <v>#REF!</v>
      </c>
      <c r="AA147" s="33" t="e">
        <f t="shared" si="77"/>
        <v>#REF!</v>
      </c>
      <c r="AB147" s="33" t="e">
        <f t="shared" si="77"/>
        <v>#REF!</v>
      </c>
      <c r="AC147" s="33" t="e">
        <f t="shared" si="77"/>
        <v>#REF!</v>
      </c>
      <c r="AD147" s="33" t="e">
        <f t="shared" si="77"/>
        <v>#REF!</v>
      </c>
      <c r="AE147" s="33"/>
      <c r="AF147" s="33" t="e">
        <f t="shared" si="65"/>
        <v>#REF!</v>
      </c>
      <c r="AG147" s="33" t="e">
        <f t="shared" si="65"/>
        <v>#REF!</v>
      </c>
      <c r="AH147" s="27"/>
      <c r="AI147" s="33" t="e">
        <f t="shared" si="73"/>
        <v>#REF!</v>
      </c>
      <c r="AJ147" s="33" t="e">
        <f t="shared" si="74"/>
        <v>#REF!</v>
      </c>
      <c r="AK147" s="33" t="e">
        <f t="shared" si="75"/>
        <v>#REF!</v>
      </c>
      <c r="AL147" s="33" t="e">
        <f t="shared" si="76"/>
        <v>#REF!</v>
      </c>
      <c r="AR147" s="33"/>
      <c r="AS147" s="33"/>
      <c r="AW147" s="12"/>
    </row>
    <row r="148" spans="1:49" s="28" customFormat="1" ht="12.75" x14ac:dyDescent="0.2">
      <c r="A148" s="27">
        <v>144</v>
      </c>
      <c r="B148" s="70" t="e">
        <f>#REF!</f>
        <v>#REF!</v>
      </c>
      <c r="C148" s="70" t="e">
        <f>#REF!</f>
        <v>#REF!</v>
      </c>
      <c r="D148" s="70" t="e">
        <f>#REF!</f>
        <v>#REF!</v>
      </c>
      <c r="E148" s="70" t="e">
        <f>#REF!</f>
        <v>#REF!</v>
      </c>
      <c r="F148" t="e">
        <f>#REF!</f>
        <v>#REF!</v>
      </c>
      <c r="G148" t="e">
        <f>#REF!</f>
        <v>#REF!</v>
      </c>
      <c r="H148" t="e">
        <f>#REF!</f>
        <v>#REF!</v>
      </c>
      <c r="I148" s="33" t="e">
        <f>#REF!</f>
        <v>#REF!</v>
      </c>
      <c r="J148" s="33" t="e">
        <f>#REF!</f>
        <v>#REF!</v>
      </c>
      <c r="K148" s="1" t="e">
        <f t="shared" si="66"/>
        <v>#REF!</v>
      </c>
      <c r="L148" s="33" t="e">
        <f t="shared" si="68"/>
        <v>#REF!</v>
      </c>
      <c r="M148" s="51" t="e">
        <f>#REF!</f>
        <v>#REF!</v>
      </c>
      <c r="N148" s="51" t="e">
        <f>#REF!</f>
        <v>#REF!</v>
      </c>
      <c r="O148" s="44" t="e">
        <f t="shared" si="67"/>
        <v>#REF!</v>
      </c>
      <c r="P148" s="33" t="e">
        <f t="shared" si="69"/>
        <v>#REF!</v>
      </c>
      <c r="Q148" s="33"/>
      <c r="R148" s="33" t="e">
        <f t="shared" si="70"/>
        <v>#REF!</v>
      </c>
      <c r="S148" s="33" t="e">
        <f t="shared" si="71"/>
        <v>#REF!</v>
      </c>
      <c r="T148" s="33" t="e">
        <f t="shared" si="72"/>
        <v>#REF!</v>
      </c>
      <c r="U148" s="33" t="e">
        <f t="shared" si="63"/>
        <v>#REF!</v>
      </c>
      <c r="V148" s="33" t="e">
        <f t="shared" si="63"/>
        <v>#REF!</v>
      </c>
      <c r="W148" s="33" t="e">
        <f t="shared" si="63"/>
        <v>#REF!</v>
      </c>
      <c r="X148" s="33"/>
      <c r="Y148" s="33" t="e">
        <f t="shared" si="77"/>
        <v>#REF!</v>
      </c>
      <c r="Z148" s="33" t="e">
        <f t="shared" si="77"/>
        <v>#REF!</v>
      </c>
      <c r="AA148" s="33" t="e">
        <f t="shared" si="77"/>
        <v>#REF!</v>
      </c>
      <c r="AB148" s="33" t="e">
        <f t="shared" si="77"/>
        <v>#REF!</v>
      </c>
      <c r="AC148" s="33" t="e">
        <f t="shared" si="77"/>
        <v>#REF!</v>
      </c>
      <c r="AD148" s="33" t="e">
        <f t="shared" si="77"/>
        <v>#REF!</v>
      </c>
      <c r="AE148" s="33"/>
      <c r="AF148" s="33" t="e">
        <f t="shared" si="65"/>
        <v>#REF!</v>
      </c>
      <c r="AG148" s="33" t="e">
        <f t="shared" si="65"/>
        <v>#REF!</v>
      </c>
      <c r="AH148" s="27"/>
      <c r="AI148" s="33" t="e">
        <f t="shared" si="73"/>
        <v>#REF!</v>
      </c>
      <c r="AJ148" s="33" t="e">
        <f t="shared" si="74"/>
        <v>#REF!</v>
      </c>
      <c r="AK148" s="33" t="e">
        <f t="shared" si="75"/>
        <v>#REF!</v>
      </c>
      <c r="AL148" s="33" t="e">
        <f t="shared" si="76"/>
        <v>#REF!</v>
      </c>
      <c r="AR148" s="33"/>
      <c r="AS148" s="33"/>
      <c r="AW148" s="12"/>
    </row>
    <row r="149" spans="1:49" s="28" customFormat="1" ht="12.75" x14ac:dyDescent="0.2">
      <c r="A149" s="27">
        <v>145</v>
      </c>
      <c r="B149" s="70" t="e">
        <f>#REF!</f>
        <v>#REF!</v>
      </c>
      <c r="C149" s="70" t="e">
        <f>#REF!</f>
        <v>#REF!</v>
      </c>
      <c r="D149" s="70" t="e">
        <f>#REF!</f>
        <v>#REF!</v>
      </c>
      <c r="E149" s="70" t="e">
        <f>#REF!</f>
        <v>#REF!</v>
      </c>
      <c r="F149" t="e">
        <f>#REF!</f>
        <v>#REF!</v>
      </c>
      <c r="G149" t="e">
        <f>#REF!</f>
        <v>#REF!</v>
      </c>
      <c r="H149" t="e">
        <f>#REF!</f>
        <v>#REF!</v>
      </c>
      <c r="I149" s="33" t="e">
        <f>#REF!</f>
        <v>#REF!</v>
      </c>
      <c r="J149" s="33" t="e">
        <f>#REF!</f>
        <v>#REF!</v>
      </c>
      <c r="K149" s="1" t="e">
        <f t="shared" si="66"/>
        <v>#REF!</v>
      </c>
      <c r="L149" s="33" t="e">
        <f t="shared" si="68"/>
        <v>#REF!</v>
      </c>
      <c r="M149" s="51" t="e">
        <f>#REF!</f>
        <v>#REF!</v>
      </c>
      <c r="N149" s="51" t="e">
        <f>#REF!</f>
        <v>#REF!</v>
      </c>
      <c r="O149" s="44" t="e">
        <f t="shared" si="67"/>
        <v>#REF!</v>
      </c>
      <c r="P149" s="33" t="e">
        <f t="shared" si="69"/>
        <v>#REF!</v>
      </c>
      <c r="Q149" s="33"/>
      <c r="R149" s="33" t="e">
        <f t="shared" si="70"/>
        <v>#REF!</v>
      </c>
      <c r="S149" s="33" t="e">
        <f t="shared" si="71"/>
        <v>#REF!</v>
      </c>
      <c r="T149" s="33" t="e">
        <f t="shared" si="72"/>
        <v>#REF!</v>
      </c>
      <c r="U149" s="33" t="e">
        <f t="shared" si="63"/>
        <v>#REF!</v>
      </c>
      <c r="V149" s="33" t="e">
        <f t="shared" si="63"/>
        <v>#REF!</v>
      </c>
      <c r="W149" s="33" t="e">
        <f t="shared" si="63"/>
        <v>#REF!</v>
      </c>
      <c r="X149" s="33"/>
      <c r="Y149" s="33" t="e">
        <f t="shared" si="77"/>
        <v>#REF!</v>
      </c>
      <c r="Z149" s="33" t="e">
        <f t="shared" si="77"/>
        <v>#REF!</v>
      </c>
      <c r="AA149" s="33" t="e">
        <f t="shared" si="77"/>
        <v>#REF!</v>
      </c>
      <c r="AB149" s="33" t="e">
        <f t="shared" si="77"/>
        <v>#REF!</v>
      </c>
      <c r="AC149" s="33" t="e">
        <f t="shared" si="77"/>
        <v>#REF!</v>
      </c>
      <c r="AD149" s="33" t="e">
        <f t="shared" si="77"/>
        <v>#REF!</v>
      </c>
      <c r="AE149" s="33"/>
      <c r="AF149" s="33" t="e">
        <f t="shared" si="65"/>
        <v>#REF!</v>
      </c>
      <c r="AG149" s="33" t="e">
        <f t="shared" si="65"/>
        <v>#REF!</v>
      </c>
      <c r="AH149" s="27"/>
      <c r="AI149" s="33" t="e">
        <f t="shared" si="73"/>
        <v>#REF!</v>
      </c>
      <c r="AJ149" s="33" t="e">
        <f t="shared" si="74"/>
        <v>#REF!</v>
      </c>
      <c r="AK149" s="33" t="e">
        <f t="shared" si="75"/>
        <v>#REF!</v>
      </c>
      <c r="AL149" s="33" t="e">
        <f t="shared" si="76"/>
        <v>#REF!</v>
      </c>
      <c r="AR149" s="33"/>
      <c r="AS149" s="33"/>
      <c r="AW149" s="12"/>
    </row>
    <row r="150" spans="1:49" s="28" customFormat="1" ht="12.75" x14ac:dyDescent="0.2">
      <c r="A150" s="27">
        <v>146</v>
      </c>
      <c r="B150" s="70" t="e">
        <f>#REF!</f>
        <v>#REF!</v>
      </c>
      <c r="C150" s="70" t="e">
        <f>#REF!</f>
        <v>#REF!</v>
      </c>
      <c r="D150" s="70" t="e">
        <f>#REF!</f>
        <v>#REF!</v>
      </c>
      <c r="E150" s="70" t="e">
        <f>#REF!</f>
        <v>#REF!</v>
      </c>
      <c r="F150" t="e">
        <f>#REF!</f>
        <v>#REF!</v>
      </c>
      <c r="G150" t="e">
        <f>#REF!</f>
        <v>#REF!</v>
      </c>
      <c r="H150" t="e">
        <f>#REF!</f>
        <v>#REF!</v>
      </c>
      <c r="I150" s="33" t="e">
        <f>#REF!</f>
        <v>#REF!</v>
      </c>
      <c r="J150" s="33" t="e">
        <f>#REF!</f>
        <v>#REF!</v>
      </c>
      <c r="K150" s="1" t="e">
        <f t="shared" si="66"/>
        <v>#REF!</v>
      </c>
      <c r="L150" s="33" t="e">
        <f t="shared" si="68"/>
        <v>#REF!</v>
      </c>
      <c r="M150" s="51" t="e">
        <f>#REF!</f>
        <v>#REF!</v>
      </c>
      <c r="N150" s="51" t="e">
        <f>#REF!</f>
        <v>#REF!</v>
      </c>
      <c r="O150" s="44" t="e">
        <f t="shared" si="67"/>
        <v>#REF!</v>
      </c>
      <c r="P150" s="33" t="e">
        <f t="shared" si="69"/>
        <v>#REF!</v>
      </c>
      <c r="Q150" s="33"/>
      <c r="R150" s="33" t="e">
        <f t="shared" si="70"/>
        <v>#REF!</v>
      </c>
      <c r="S150" s="33" t="e">
        <f t="shared" si="71"/>
        <v>#REF!</v>
      </c>
      <c r="T150" s="33" t="e">
        <f t="shared" si="72"/>
        <v>#REF!</v>
      </c>
      <c r="U150" s="33" t="e">
        <f t="shared" si="63"/>
        <v>#REF!</v>
      </c>
      <c r="V150" s="33" t="e">
        <f t="shared" si="63"/>
        <v>#REF!</v>
      </c>
      <c r="W150" s="33" t="e">
        <f t="shared" si="63"/>
        <v>#REF!</v>
      </c>
      <c r="X150" s="33"/>
      <c r="Y150" s="33" t="e">
        <f t="shared" si="77"/>
        <v>#REF!</v>
      </c>
      <c r="Z150" s="33" t="e">
        <f t="shared" si="77"/>
        <v>#REF!</v>
      </c>
      <c r="AA150" s="33" t="e">
        <f t="shared" si="77"/>
        <v>#REF!</v>
      </c>
      <c r="AB150" s="33" t="e">
        <f t="shared" si="77"/>
        <v>#REF!</v>
      </c>
      <c r="AC150" s="33" t="e">
        <f t="shared" si="77"/>
        <v>#REF!</v>
      </c>
      <c r="AD150" s="33" t="e">
        <f t="shared" si="77"/>
        <v>#REF!</v>
      </c>
      <c r="AE150" s="33"/>
      <c r="AF150" s="33" t="e">
        <f t="shared" si="65"/>
        <v>#REF!</v>
      </c>
      <c r="AG150" s="33" t="e">
        <f t="shared" si="65"/>
        <v>#REF!</v>
      </c>
      <c r="AH150" s="27"/>
      <c r="AI150" s="33" t="e">
        <f t="shared" si="73"/>
        <v>#REF!</v>
      </c>
      <c r="AJ150" s="33" t="e">
        <f t="shared" si="74"/>
        <v>#REF!</v>
      </c>
      <c r="AK150" s="33" t="e">
        <f t="shared" si="75"/>
        <v>#REF!</v>
      </c>
      <c r="AL150" s="33" t="e">
        <f t="shared" si="76"/>
        <v>#REF!</v>
      </c>
      <c r="AR150" s="33"/>
      <c r="AS150" s="33"/>
      <c r="AW150" s="12"/>
    </row>
    <row r="151" spans="1:49" s="28" customFormat="1" ht="12.75" x14ac:dyDescent="0.2">
      <c r="A151" s="27">
        <v>147</v>
      </c>
      <c r="B151" s="70" t="e">
        <f>#REF!</f>
        <v>#REF!</v>
      </c>
      <c r="C151" s="70" t="e">
        <f>#REF!</f>
        <v>#REF!</v>
      </c>
      <c r="D151" s="70" t="e">
        <f>#REF!</f>
        <v>#REF!</v>
      </c>
      <c r="E151" s="70" t="e">
        <f>#REF!</f>
        <v>#REF!</v>
      </c>
      <c r="F151" t="e">
        <f>#REF!</f>
        <v>#REF!</v>
      </c>
      <c r="G151" t="e">
        <f>#REF!</f>
        <v>#REF!</v>
      </c>
      <c r="H151" t="e">
        <f>#REF!</f>
        <v>#REF!</v>
      </c>
      <c r="I151" s="33" t="e">
        <f>#REF!</f>
        <v>#REF!</v>
      </c>
      <c r="J151" s="33" t="e">
        <f>#REF!</f>
        <v>#REF!</v>
      </c>
      <c r="K151" s="1" t="e">
        <f t="shared" si="66"/>
        <v>#REF!</v>
      </c>
      <c r="L151" s="33" t="e">
        <f t="shared" si="68"/>
        <v>#REF!</v>
      </c>
      <c r="M151" s="51" t="e">
        <f>#REF!</f>
        <v>#REF!</v>
      </c>
      <c r="N151" s="51" t="e">
        <f>#REF!</f>
        <v>#REF!</v>
      </c>
      <c r="O151" s="44" t="e">
        <f t="shared" si="67"/>
        <v>#REF!</v>
      </c>
      <c r="P151" s="33" t="e">
        <f t="shared" si="69"/>
        <v>#REF!</v>
      </c>
      <c r="Q151" s="33"/>
      <c r="R151" s="33" t="e">
        <f t="shared" si="70"/>
        <v>#REF!</v>
      </c>
      <c r="S151" s="33" t="e">
        <f t="shared" si="71"/>
        <v>#REF!</v>
      </c>
      <c r="T151" s="33" t="e">
        <f t="shared" si="72"/>
        <v>#REF!</v>
      </c>
      <c r="U151" s="33" t="e">
        <f t="shared" si="63"/>
        <v>#REF!</v>
      </c>
      <c r="V151" s="33" t="e">
        <f t="shared" si="63"/>
        <v>#REF!</v>
      </c>
      <c r="W151" s="33" t="e">
        <f t="shared" si="63"/>
        <v>#REF!</v>
      </c>
      <c r="X151" s="33"/>
      <c r="Y151" s="33" t="e">
        <f t="shared" si="77"/>
        <v>#REF!</v>
      </c>
      <c r="Z151" s="33" t="e">
        <f t="shared" si="77"/>
        <v>#REF!</v>
      </c>
      <c r="AA151" s="33" t="e">
        <f t="shared" si="77"/>
        <v>#REF!</v>
      </c>
      <c r="AB151" s="33" t="e">
        <f t="shared" si="77"/>
        <v>#REF!</v>
      </c>
      <c r="AC151" s="33" t="e">
        <f t="shared" si="77"/>
        <v>#REF!</v>
      </c>
      <c r="AD151" s="33" t="e">
        <f t="shared" si="77"/>
        <v>#REF!</v>
      </c>
      <c r="AE151" s="33"/>
      <c r="AF151" s="33" t="e">
        <f t="shared" si="65"/>
        <v>#REF!</v>
      </c>
      <c r="AG151" s="33" t="e">
        <f t="shared" si="65"/>
        <v>#REF!</v>
      </c>
      <c r="AH151" s="27"/>
      <c r="AI151" s="33" t="e">
        <f t="shared" si="73"/>
        <v>#REF!</v>
      </c>
      <c r="AJ151" s="33" t="e">
        <f t="shared" si="74"/>
        <v>#REF!</v>
      </c>
      <c r="AK151" s="33" t="e">
        <f t="shared" si="75"/>
        <v>#REF!</v>
      </c>
      <c r="AL151" s="33" t="e">
        <f t="shared" si="76"/>
        <v>#REF!</v>
      </c>
      <c r="AR151" s="33"/>
      <c r="AS151" s="33"/>
      <c r="AW151" s="12"/>
    </row>
    <row r="152" spans="1:49" s="28" customFormat="1" ht="12.75" x14ac:dyDescent="0.2">
      <c r="A152" s="27">
        <v>148</v>
      </c>
      <c r="B152" s="70" t="e">
        <f>#REF!</f>
        <v>#REF!</v>
      </c>
      <c r="C152" s="70" t="e">
        <f>#REF!</f>
        <v>#REF!</v>
      </c>
      <c r="D152" s="70" t="e">
        <f>#REF!</f>
        <v>#REF!</v>
      </c>
      <c r="E152" s="70" t="e">
        <f>#REF!</f>
        <v>#REF!</v>
      </c>
      <c r="F152" t="e">
        <f>#REF!</f>
        <v>#REF!</v>
      </c>
      <c r="G152" t="e">
        <f>#REF!</f>
        <v>#REF!</v>
      </c>
      <c r="H152" t="e">
        <f>#REF!</f>
        <v>#REF!</v>
      </c>
      <c r="I152" s="33" t="e">
        <f>#REF!</f>
        <v>#REF!</v>
      </c>
      <c r="J152" s="33" t="e">
        <f>#REF!</f>
        <v>#REF!</v>
      </c>
      <c r="K152" s="1" t="e">
        <f t="shared" si="66"/>
        <v>#REF!</v>
      </c>
      <c r="L152" s="33" t="e">
        <f t="shared" si="68"/>
        <v>#REF!</v>
      </c>
      <c r="M152" s="51" t="e">
        <f>#REF!</f>
        <v>#REF!</v>
      </c>
      <c r="N152" s="51" t="e">
        <f>#REF!</f>
        <v>#REF!</v>
      </c>
      <c r="O152" s="44" t="e">
        <f t="shared" si="67"/>
        <v>#REF!</v>
      </c>
      <c r="P152" s="33" t="e">
        <f t="shared" si="69"/>
        <v>#REF!</v>
      </c>
      <c r="Q152" s="33"/>
      <c r="R152" s="33" t="e">
        <f t="shared" si="70"/>
        <v>#REF!</v>
      </c>
      <c r="S152" s="33" t="e">
        <f t="shared" si="71"/>
        <v>#REF!</v>
      </c>
      <c r="T152" s="33" t="e">
        <f t="shared" si="72"/>
        <v>#REF!</v>
      </c>
      <c r="U152" s="33" t="e">
        <f t="shared" si="63"/>
        <v>#REF!</v>
      </c>
      <c r="V152" s="33" t="e">
        <f t="shared" si="63"/>
        <v>#REF!</v>
      </c>
      <c r="W152" s="33" t="e">
        <f t="shared" si="63"/>
        <v>#REF!</v>
      </c>
      <c r="X152" s="33"/>
      <c r="Y152" s="33" t="e">
        <f t="shared" si="77"/>
        <v>#REF!</v>
      </c>
      <c r="Z152" s="33" t="e">
        <f t="shared" si="77"/>
        <v>#REF!</v>
      </c>
      <c r="AA152" s="33" t="e">
        <f t="shared" si="77"/>
        <v>#REF!</v>
      </c>
      <c r="AB152" s="33" t="e">
        <f t="shared" si="77"/>
        <v>#REF!</v>
      </c>
      <c r="AC152" s="33" t="e">
        <f t="shared" si="77"/>
        <v>#REF!</v>
      </c>
      <c r="AD152" s="33" t="e">
        <f t="shared" si="77"/>
        <v>#REF!</v>
      </c>
      <c r="AE152" s="33"/>
      <c r="AF152" s="33" t="e">
        <f t="shared" si="65"/>
        <v>#REF!</v>
      </c>
      <c r="AG152" s="33" t="e">
        <f t="shared" si="65"/>
        <v>#REF!</v>
      </c>
      <c r="AH152" s="27"/>
      <c r="AI152" s="33" t="e">
        <f t="shared" si="73"/>
        <v>#REF!</v>
      </c>
      <c r="AJ152" s="33" t="e">
        <f t="shared" si="74"/>
        <v>#REF!</v>
      </c>
      <c r="AK152" s="33" t="e">
        <f t="shared" si="75"/>
        <v>#REF!</v>
      </c>
      <c r="AL152" s="33" t="e">
        <f t="shared" si="76"/>
        <v>#REF!</v>
      </c>
      <c r="AR152" s="33"/>
      <c r="AS152" s="33"/>
      <c r="AW152" s="12"/>
    </row>
    <row r="153" spans="1:49" s="28" customFormat="1" ht="12.75" x14ac:dyDescent="0.2">
      <c r="A153" s="27">
        <v>149</v>
      </c>
      <c r="B153" s="70" t="e">
        <f>#REF!</f>
        <v>#REF!</v>
      </c>
      <c r="C153" s="70" t="e">
        <f>#REF!</f>
        <v>#REF!</v>
      </c>
      <c r="D153" s="70" t="e">
        <f>#REF!</f>
        <v>#REF!</v>
      </c>
      <c r="E153" s="70" t="e">
        <f>#REF!</f>
        <v>#REF!</v>
      </c>
      <c r="F153" t="e">
        <f>#REF!</f>
        <v>#REF!</v>
      </c>
      <c r="G153" t="e">
        <f>#REF!</f>
        <v>#REF!</v>
      </c>
      <c r="H153" t="e">
        <f>#REF!</f>
        <v>#REF!</v>
      </c>
      <c r="I153" s="33" t="e">
        <f>#REF!</f>
        <v>#REF!</v>
      </c>
      <c r="J153" s="33" t="e">
        <f>#REF!</f>
        <v>#REF!</v>
      </c>
      <c r="K153" s="1" t="e">
        <f t="shared" si="66"/>
        <v>#REF!</v>
      </c>
      <c r="L153" s="33" t="e">
        <f t="shared" si="68"/>
        <v>#REF!</v>
      </c>
      <c r="M153" s="51" t="e">
        <f>#REF!</f>
        <v>#REF!</v>
      </c>
      <c r="N153" s="51" t="e">
        <f>#REF!</f>
        <v>#REF!</v>
      </c>
      <c r="O153" s="44" t="e">
        <f t="shared" si="67"/>
        <v>#REF!</v>
      </c>
      <c r="P153" s="33" t="e">
        <f t="shared" si="69"/>
        <v>#REF!</v>
      </c>
      <c r="Q153" s="33"/>
      <c r="R153" s="33" t="e">
        <f t="shared" si="70"/>
        <v>#REF!</v>
      </c>
      <c r="S153" s="33" t="e">
        <f t="shared" si="71"/>
        <v>#REF!</v>
      </c>
      <c r="T153" s="33" t="e">
        <f t="shared" si="72"/>
        <v>#REF!</v>
      </c>
      <c r="U153" s="33" t="e">
        <f t="shared" ref="U153:W172" si="78">U$247*$M153</f>
        <v>#REF!</v>
      </c>
      <c r="V153" s="33" t="e">
        <f t="shared" si="78"/>
        <v>#REF!</v>
      </c>
      <c r="W153" s="33" t="e">
        <f t="shared" si="78"/>
        <v>#REF!</v>
      </c>
      <c r="X153" s="33"/>
      <c r="Y153" s="33" t="e">
        <f t="shared" ref="Y153:AD162" si="79">Y$247*$M153</f>
        <v>#REF!</v>
      </c>
      <c r="Z153" s="33" t="e">
        <f t="shared" si="79"/>
        <v>#REF!</v>
      </c>
      <c r="AA153" s="33" t="e">
        <f t="shared" si="79"/>
        <v>#REF!</v>
      </c>
      <c r="AB153" s="33" t="e">
        <f t="shared" si="79"/>
        <v>#REF!</v>
      </c>
      <c r="AC153" s="33" t="e">
        <f t="shared" si="79"/>
        <v>#REF!</v>
      </c>
      <c r="AD153" s="33" t="e">
        <f t="shared" si="79"/>
        <v>#REF!</v>
      </c>
      <c r="AE153" s="33"/>
      <c r="AF153" s="33" t="e">
        <f t="shared" ref="AF153:AG172" si="80">AF$247*$M153</f>
        <v>#REF!</v>
      </c>
      <c r="AG153" s="33" t="e">
        <f t="shared" si="80"/>
        <v>#REF!</v>
      </c>
      <c r="AH153" s="27"/>
      <c r="AI153" s="33" t="e">
        <f t="shared" si="73"/>
        <v>#REF!</v>
      </c>
      <c r="AJ153" s="33" t="e">
        <f t="shared" si="74"/>
        <v>#REF!</v>
      </c>
      <c r="AK153" s="33" t="e">
        <f t="shared" si="75"/>
        <v>#REF!</v>
      </c>
      <c r="AL153" s="33" t="e">
        <f t="shared" si="76"/>
        <v>#REF!</v>
      </c>
      <c r="AR153" s="33"/>
      <c r="AS153" s="33"/>
      <c r="AW153" s="12"/>
    </row>
    <row r="154" spans="1:49" s="28" customFormat="1" ht="12.75" x14ac:dyDescent="0.2">
      <c r="A154" s="27">
        <v>150</v>
      </c>
      <c r="B154" s="70" t="e">
        <f>#REF!</f>
        <v>#REF!</v>
      </c>
      <c r="C154" s="70" t="e">
        <f>#REF!</f>
        <v>#REF!</v>
      </c>
      <c r="D154" s="70" t="e">
        <f>#REF!</f>
        <v>#REF!</v>
      </c>
      <c r="E154" s="70" t="e">
        <f>#REF!</f>
        <v>#REF!</v>
      </c>
      <c r="F154" t="e">
        <f>#REF!</f>
        <v>#REF!</v>
      </c>
      <c r="G154" t="e">
        <f>#REF!</f>
        <v>#REF!</v>
      </c>
      <c r="H154" t="e">
        <f>#REF!</f>
        <v>#REF!</v>
      </c>
      <c r="I154" s="33" t="e">
        <f>#REF!</f>
        <v>#REF!</v>
      </c>
      <c r="J154" s="33" t="e">
        <f>#REF!</f>
        <v>#REF!</v>
      </c>
      <c r="K154" s="1" t="e">
        <f t="shared" si="66"/>
        <v>#REF!</v>
      </c>
      <c r="L154" s="33" t="e">
        <f t="shared" si="68"/>
        <v>#REF!</v>
      </c>
      <c r="M154" s="51" t="e">
        <f>#REF!</f>
        <v>#REF!</v>
      </c>
      <c r="N154" s="51" t="e">
        <f>#REF!</f>
        <v>#REF!</v>
      </c>
      <c r="O154" s="44" t="e">
        <f t="shared" si="67"/>
        <v>#REF!</v>
      </c>
      <c r="P154" s="33" t="e">
        <f t="shared" si="69"/>
        <v>#REF!</v>
      </c>
      <c r="Q154" s="33"/>
      <c r="R154" s="33" t="e">
        <f t="shared" si="70"/>
        <v>#REF!</v>
      </c>
      <c r="S154" s="33" t="e">
        <f t="shared" si="71"/>
        <v>#REF!</v>
      </c>
      <c r="T154" s="33" t="e">
        <f t="shared" si="72"/>
        <v>#REF!</v>
      </c>
      <c r="U154" s="33" t="e">
        <f t="shared" si="78"/>
        <v>#REF!</v>
      </c>
      <c r="V154" s="33" t="e">
        <f t="shared" si="78"/>
        <v>#REF!</v>
      </c>
      <c r="W154" s="33" t="e">
        <f t="shared" si="78"/>
        <v>#REF!</v>
      </c>
      <c r="X154" s="33"/>
      <c r="Y154" s="33" t="e">
        <f t="shared" si="79"/>
        <v>#REF!</v>
      </c>
      <c r="Z154" s="33" t="e">
        <f t="shared" si="79"/>
        <v>#REF!</v>
      </c>
      <c r="AA154" s="33" t="e">
        <f t="shared" si="79"/>
        <v>#REF!</v>
      </c>
      <c r="AB154" s="33" t="e">
        <f t="shared" si="79"/>
        <v>#REF!</v>
      </c>
      <c r="AC154" s="33" t="e">
        <f t="shared" si="79"/>
        <v>#REF!</v>
      </c>
      <c r="AD154" s="33" t="e">
        <f t="shared" si="79"/>
        <v>#REF!</v>
      </c>
      <c r="AE154" s="33"/>
      <c r="AF154" s="33" t="e">
        <f t="shared" si="80"/>
        <v>#REF!</v>
      </c>
      <c r="AG154" s="33" t="e">
        <f t="shared" si="80"/>
        <v>#REF!</v>
      </c>
      <c r="AH154" s="27"/>
      <c r="AI154" s="33" t="e">
        <f t="shared" si="73"/>
        <v>#REF!</v>
      </c>
      <c r="AJ154" s="33" t="e">
        <f t="shared" si="74"/>
        <v>#REF!</v>
      </c>
      <c r="AK154" s="33" t="e">
        <f t="shared" si="75"/>
        <v>#REF!</v>
      </c>
      <c r="AL154" s="33" t="e">
        <f t="shared" si="76"/>
        <v>#REF!</v>
      </c>
      <c r="AR154" s="33"/>
      <c r="AS154" s="33"/>
      <c r="AW154" s="12"/>
    </row>
    <row r="155" spans="1:49" s="28" customFormat="1" ht="12.75" x14ac:dyDescent="0.2">
      <c r="A155" s="27">
        <v>151</v>
      </c>
      <c r="B155" s="70" t="e">
        <f>#REF!</f>
        <v>#REF!</v>
      </c>
      <c r="C155" s="70" t="e">
        <f>#REF!</f>
        <v>#REF!</v>
      </c>
      <c r="D155" s="70" t="e">
        <f>#REF!</f>
        <v>#REF!</v>
      </c>
      <c r="E155" s="70" t="e">
        <f>#REF!</f>
        <v>#REF!</v>
      </c>
      <c r="F155" t="e">
        <f>#REF!</f>
        <v>#REF!</v>
      </c>
      <c r="G155" t="e">
        <f>#REF!</f>
        <v>#REF!</v>
      </c>
      <c r="H155" t="e">
        <f>#REF!</f>
        <v>#REF!</v>
      </c>
      <c r="I155" s="33" t="e">
        <f>#REF!</f>
        <v>#REF!</v>
      </c>
      <c r="J155" s="33" t="e">
        <f>#REF!</f>
        <v>#REF!</v>
      </c>
      <c r="K155" s="1" t="e">
        <f t="shared" si="66"/>
        <v>#REF!</v>
      </c>
      <c r="L155" s="33" t="e">
        <f t="shared" si="68"/>
        <v>#REF!</v>
      </c>
      <c r="M155" s="51" t="e">
        <f>#REF!</f>
        <v>#REF!</v>
      </c>
      <c r="N155" s="51" t="e">
        <f>#REF!</f>
        <v>#REF!</v>
      </c>
      <c r="O155" s="44" t="e">
        <f t="shared" si="67"/>
        <v>#REF!</v>
      </c>
      <c r="P155" s="33" t="e">
        <f t="shared" si="69"/>
        <v>#REF!</v>
      </c>
      <c r="Q155" s="33"/>
      <c r="R155" s="33" t="e">
        <f t="shared" si="70"/>
        <v>#REF!</v>
      </c>
      <c r="S155" s="33" t="e">
        <f t="shared" si="71"/>
        <v>#REF!</v>
      </c>
      <c r="T155" s="33" t="e">
        <f t="shared" si="72"/>
        <v>#REF!</v>
      </c>
      <c r="U155" s="33" t="e">
        <f t="shared" si="78"/>
        <v>#REF!</v>
      </c>
      <c r="V155" s="33" t="e">
        <f t="shared" si="78"/>
        <v>#REF!</v>
      </c>
      <c r="W155" s="33" t="e">
        <f t="shared" si="78"/>
        <v>#REF!</v>
      </c>
      <c r="X155" s="33"/>
      <c r="Y155" s="33" t="e">
        <f t="shared" si="79"/>
        <v>#REF!</v>
      </c>
      <c r="Z155" s="33" t="e">
        <f t="shared" si="79"/>
        <v>#REF!</v>
      </c>
      <c r="AA155" s="33" t="e">
        <f t="shared" si="79"/>
        <v>#REF!</v>
      </c>
      <c r="AB155" s="33" t="e">
        <f t="shared" si="79"/>
        <v>#REF!</v>
      </c>
      <c r="AC155" s="33" t="e">
        <f t="shared" si="79"/>
        <v>#REF!</v>
      </c>
      <c r="AD155" s="33" t="e">
        <f t="shared" si="79"/>
        <v>#REF!</v>
      </c>
      <c r="AE155" s="33"/>
      <c r="AF155" s="33" t="e">
        <f t="shared" si="80"/>
        <v>#REF!</v>
      </c>
      <c r="AG155" s="33" t="e">
        <f t="shared" si="80"/>
        <v>#REF!</v>
      </c>
      <c r="AH155" s="27"/>
      <c r="AI155" s="33" t="e">
        <f t="shared" si="73"/>
        <v>#REF!</v>
      </c>
      <c r="AJ155" s="33" t="e">
        <f t="shared" si="74"/>
        <v>#REF!</v>
      </c>
      <c r="AK155" s="33" t="e">
        <f t="shared" si="75"/>
        <v>#REF!</v>
      </c>
      <c r="AL155" s="33" t="e">
        <f t="shared" si="76"/>
        <v>#REF!</v>
      </c>
      <c r="AR155" s="33"/>
      <c r="AS155" s="33"/>
      <c r="AW155" s="12"/>
    </row>
    <row r="156" spans="1:49" s="28" customFormat="1" ht="12.75" x14ac:dyDescent="0.2">
      <c r="A156" s="27">
        <v>152</v>
      </c>
      <c r="B156" s="70" t="e">
        <f>#REF!</f>
        <v>#REF!</v>
      </c>
      <c r="C156" s="70" t="e">
        <f>#REF!</f>
        <v>#REF!</v>
      </c>
      <c r="D156" s="70" t="e">
        <f>#REF!</f>
        <v>#REF!</v>
      </c>
      <c r="E156" s="70" t="e">
        <f>#REF!</f>
        <v>#REF!</v>
      </c>
      <c r="F156" t="e">
        <f>#REF!</f>
        <v>#REF!</v>
      </c>
      <c r="G156" t="e">
        <f>#REF!</f>
        <v>#REF!</v>
      </c>
      <c r="H156" t="e">
        <f>#REF!</f>
        <v>#REF!</v>
      </c>
      <c r="I156" s="33" t="e">
        <f>#REF!</f>
        <v>#REF!</v>
      </c>
      <c r="J156" s="33" t="e">
        <f>#REF!</f>
        <v>#REF!</v>
      </c>
      <c r="K156" s="1" t="e">
        <f t="shared" si="66"/>
        <v>#REF!</v>
      </c>
      <c r="L156" s="33" t="e">
        <f t="shared" si="68"/>
        <v>#REF!</v>
      </c>
      <c r="M156" s="51" t="e">
        <f>#REF!</f>
        <v>#REF!</v>
      </c>
      <c r="N156" s="51" t="e">
        <f>#REF!</f>
        <v>#REF!</v>
      </c>
      <c r="O156" s="44" t="e">
        <f t="shared" si="67"/>
        <v>#REF!</v>
      </c>
      <c r="P156" s="33" t="e">
        <f t="shared" si="69"/>
        <v>#REF!</v>
      </c>
      <c r="Q156" s="33"/>
      <c r="R156" s="33" t="e">
        <f t="shared" si="70"/>
        <v>#REF!</v>
      </c>
      <c r="S156" s="33" t="e">
        <f t="shared" si="71"/>
        <v>#REF!</v>
      </c>
      <c r="T156" s="33" t="e">
        <f t="shared" si="72"/>
        <v>#REF!</v>
      </c>
      <c r="U156" s="33" t="e">
        <f t="shared" si="78"/>
        <v>#REF!</v>
      </c>
      <c r="V156" s="33" t="e">
        <f t="shared" si="78"/>
        <v>#REF!</v>
      </c>
      <c r="W156" s="33" t="e">
        <f t="shared" si="78"/>
        <v>#REF!</v>
      </c>
      <c r="X156" s="33"/>
      <c r="Y156" s="33" t="e">
        <f t="shared" si="79"/>
        <v>#REF!</v>
      </c>
      <c r="Z156" s="33" t="e">
        <f t="shared" si="79"/>
        <v>#REF!</v>
      </c>
      <c r="AA156" s="33" t="e">
        <f t="shared" si="79"/>
        <v>#REF!</v>
      </c>
      <c r="AB156" s="33" t="e">
        <f t="shared" si="79"/>
        <v>#REF!</v>
      </c>
      <c r="AC156" s="33" t="e">
        <f t="shared" si="79"/>
        <v>#REF!</v>
      </c>
      <c r="AD156" s="33" t="e">
        <f t="shared" si="79"/>
        <v>#REF!</v>
      </c>
      <c r="AE156" s="33"/>
      <c r="AF156" s="33" t="e">
        <f t="shared" si="80"/>
        <v>#REF!</v>
      </c>
      <c r="AG156" s="33" t="e">
        <f t="shared" si="80"/>
        <v>#REF!</v>
      </c>
      <c r="AH156" s="27"/>
      <c r="AI156" s="33" t="e">
        <f t="shared" si="73"/>
        <v>#REF!</v>
      </c>
      <c r="AJ156" s="33" t="e">
        <f t="shared" si="74"/>
        <v>#REF!</v>
      </c>
      <c r="AK156" s="33" t="e">
        <f t="shared" si="75"/>
        <v>#REF!</v>
      </c>
      <c r="AL156" s="33" t="e">
        <f t="shared" si="76"/>
        <v>#REF!</v>
      </c>
      <c r="AR156" s="33"/>
      <c r="AS156" s="33"/>
      <c r="AW156" s="12"/>
    </row>
    <row r="157" spans="1:49" s="28" customFormat="1" ht="12.75" x14ac:dyDescent="0.2">
      <c r="A157" s="27">
        <v>153</v>
      </c>
      <c r="B157" s="70" t="e">
        <f>#REF!</f>
        <v>#REF!</v>
      </c>
      <c r="C157" s="70" t="e">
        <f>#REF!</f>
        <v>#REF!</v>
      </c>
      <c r="D157" s="70" t="e">
        <f>#REF!</f>
        <v>#REF!</v>
      </c>
      <c r="E157" s="70" t="e">
        <f>#REF!</f>
        <v>#REF!</v>
      </c>
      <c r="F157" t="e">
        <f>#REF!</f>
        <v>#REF!</v>
      </c>
      <c r="G157" t="e">
        <f>#REF!</f>
        <v>#REF!</v>
      </c>
      <c r="H157" t="e">
        <f>#REF!</f>
        <v>#REF!</v>
      </c>
      <c r="I157" s="33" t="e">
        <f>#REF!</f>
        <v>#REF!</v>
      </c>
      <c r="J157" s="33" t="e">
        <f>#REF!</f>
        <v>#REF!</v>
      </c>
      <c r="K157" s="1" t="e">
        <f t="shared" si="66"/>
        <v>#REF!</v>
      </c>
      <c r="L157" s="33" t="e">
        <f t="shared" si="68"/>
        <v>#REF!</v>
      </c>
      <c r="M157" s="51" t="e">
        <f>#REF!</f>
        <v>#REF!</v>
      </c>
      <c r="N157" s="51" t="e">
        <f>#REF!</f>
        <v>#REF!</v>
      </c>
      <c r="O157" s="44" t="e">
        <f t="shared" si="67"/>
        <v>#REF!</v>
      </c>
      <c r="P157" s="33" t="e">
        <f t="shared" si="69"/>
        <v>#REF!</v>
      </c>
      <c r="Q157" s="33"/>
      <c r="R157" s="33" t="e">
        <f t="shared" si="70"/>
        <v>#REF!</v>
      </c>
      <c r="S157" s="33" t="e">
        <f t="shared" si="71"/>
        <v>#REF!</v>
      </c>
      <c r="T157" s="33" t="e">
        <f t="shared" si="72"/>
        <v>#REF!</v>
      </c>
      <c r="U157" s="33" t="e">
        <f t="shared" si="78"/>
        <v>#REF!</v>
      </c>
      <c r="V157" s="33" t="e">
        <f t="shared" si="78"/>
        <v>#REF!</v>
      </c>
      <c r="W157" s="33" t="e">
        <f t="shared" si="78"/>
        <v>#REF!</v>
      </c>
      <c r="X157" s="33"/>
      <c r="Y157" s="33" t="e">
        <f t="shared" si="79"/>
        <v>#REF!</v>
      </c>
      <c r="Z157" s="33" t="e">
        <f t="shared" si="79"/>
        <v>#REF!</v>
      </c>
      <c r="AA157" s="33" t="e">
        <f t="shared" si="79"/>
        <v>#REF!</v>
      </c>
      <c r="AB157" s="33" t="e">
        <f t="shared" si="79"/>
        <v>#REF!</v>
      </c>
      <c r="AC157" s="33" t="e">
        <f t="shared" si="79"/>
        <v>#REF!</v>
      </c>
      <c r="AD157" s="33" t="e">
        <f t="shared" si="79"/>
        <v>#REF!</v>
      </c>
      <c r="AE157" s="33"/>
      <c r="AF157" s="33" t="e">
        <f t="shared" si="80"/>
        <v>#REF!</v>
      </c>
      <c r="AG157" s="33" t="e">
        <f t="shared" si="80"/>
        <v>#REF!</v>
      </c>
      <c r="AH157" s="27"/>
      <c r="AI157" s="33" t="e">
        <f t="shared" si="73"/>
        <v>#REF!</v>
      </c>
      <c r="AJ157" s="33" t="e">
        <f t="shared" si="74"/>
        <v>#REF!</v>
      </c>
      <c r="AK157" s="33" t="e">
        <f t="shared" si="75"/>
        <v>#REF!</v>
      </c>
      <c r="AL157" s="33" t="e">
        <f t="shared" si="76"/>
        <v>#REF!</v>
      </c>
      <c r="AR157" s="33"/>
      <c r="AS157" s="33"/>
      <c r="AW157" s="12"/>
    </row>
    <row r="158" spans="1:49" s="28" customFormat="1" ht="12.75" x14ac:dyDescent="0.2">
      <c r="A158" s="27">
        <v>154</v>
      </c>
      <c r="B158" s="70" t="e">
        <f>#REF!</f>
        <v>#REF!</v>
      </c>
      <c r="C158" s="70" t="e">
        <f>#REF!</f>
        <v>#REF!</v>
      </c>
      <c r="D158" s="70" t="e">
        <f>#REF!</f>
        <v>#REF!</v>
      </c>
      <c r="E158" s="70" t="e">
        <f>#REF!</f>
        <v>#REF!</v>
      </c>
      <c r="F158" t="e">
        <f>#REF!</f>
        <v>#REF!</v>
      </c>
      <c r="G158" t="e">
        <f>#REF!</f>
        <v>#REF!</v>
      </c>
      <c r="H158" t="e">
        <f>#REF!</f>
        <v>#REF!</v>
      </c>
      <c r="I158" s="33" t="e">
        <f>#REF!</f>
        <v>#REF!</v>
      </c>
      <c r="J158" s="33" t="e">
        <f>#REF!</f>
        <v>#REF!</v>
      </c>
      <c r="K158" s="1" t="e">
        <f t="shared" si="66"/>
        <v>#REF!</v>
      </c>
      <c r="L158" s="33" t="e">
        <f t="shared" si="68"/>
        <v>#REF!</v>
      </c>
      <c r="M158" s="51" t="e">
        <f>#REF!</f>
        <v>#REF!</v>
      </c>
      <c r="N158" s="51" t="e">
        <f>#REF!</f>
        <v>#REF!</v>
      </c>
      <c r="O158" s="44" t="e">
        <f t="shared" si="67"/>
        <v>#REF!</v>
      </c>
      <c r="P158" s="33" t="e">
        <f t="shared" si="69"/>
        <v>#REF!</v>
      </c>
      <c r="Q158" s="33"/>
      <c r="R158" s="33" t="e">
        <f t="shared" si="70"/>
        <v>#REF!</v>
      </c>
      <c r="S158" s="33" t="e">
        <f t="shared" si="71"/>
        <v>#REF!</v>
      </c>
      <c r="T158" s="33" t="e">
        <f t="shared" si="72"/>
        <v>#REF!</v>
      </c>
      <c r="U158" s="33" t="e">
        <f t="shared" si="78"/>
        <v>#REF!</v>
      </c>
      <c r="V158" s="33" t="e">
        <f t="shared" si="78"/>
        <v>#REF!</v>
      </c>
      <c r="W158" s="33" t="e">
        <f t="shared" si="78"/>
        <v>#REF!</v>
      </c>
      <c r="X158" s="33"/>
      <c r="Y158" s="33" t="e">
        <f t="shared" si="79"/>
        <v>#REF!</v>
      </c>
      <c r="Z158" s="33" t="e">
        <f t="shared" si="79"/>
        <v>#REF!</v>
      </c>
      <c r="AA158" s="33" t="e">
        <f t="shared" si="79"/>
        <v>#REF!</v>
      </c>
      <c r="AB158" s="33" t="e">
        <f t="shared" si="79"/>
        <v>#REF!</v>
      </c>
      <c r="AC158" s="33" t="e">
        <f t="shared" si="79"/>
        <v>#REF!</v>
      </c>
      <c r="AD158" s="33" t="e">
        <f t="shared" si="79"/>
        <v>#REF!</v>
      </c>
      <c r="AE158" s="33"/>
      <c r="AF158" s="33" t="e">
        <f t="shared" si="80"/>
        <v>#REF!</v>
      </c>
      <c r="AG158" s="33" t="e">
        <f t="shared" si="80"/>
        <v>#REF!</v>
      </c>
      <c r="AH158" s="27"/>
      <c r="AI158" s="33" t="e">
        <f t="shared" si="73"/>
        <v>#REF!</v>
      </c>
      <c r="AJ158" s="33" t="e">
        <f t="shared" si="74"/>
        <v>#REF!</v>
      </c>
      <c r="AK158" s="33" t="e">
        <f t="shared" si="75"/>
        <v>#REF!</v>
      </c>
      <c r="AL158" s="33" t="e">
        <f t="shared" si="76"/>
        <v>#REF!</v>
      </c>
      <c r="AR158" s="33"/>
      <c r="AS158" s="33"/>
      <c r="AW158" s="12"/>
    </row>
    <row r="159" spans="1:49" s="28" customFormat="1" ht="12.75" x14ac:dyDescent="0.2">
      <c r="A159" s="27">
        <v>155</v>
      </c>
      <c r="B159" s="70" t="e">
        <f>#REF!</f>
        <v>#REF!</v>
      </c>
      <c r="C159" s="70" t="e">
        <f>#REF!</f>
        <v>#REF!</v>
      </c>
      <c r="D159" s="70" t="e">
        <f>#REF!</f>
        <v>#REF!</v>
      </c>
      <c r="E159" s="70" t="e">
        <f>#REF!</f>
        <v>#REF!</v>
      </c>
      <c r="F159" t="e">
        <f>#REF!</f>
        <v>#REF!</v>
      </c>
      <c r="G159" t="e">
        <f>#REF!</f>
        <v>#REF!</v>
      </c>
      <c r="H159" t="e">
        <f>#REF!</f>
        <v>#REF!</v>
      </c>
      <c r="I159" s="33" t="e">
        <f>#REF!</f>
        <v>#REF!</v>
      </c>
      <c r="J159" s="33" t="e">
        <f>#REF!</f>
        <v>#REF!</v>
      </c>
      <c r="K159" s="1" t="e">
        <f t="shared" si="66"/>
        <v>#REF!</v>
      </c>
      <c r="L159" s="33" t="e">
        <f t="shared" si="68"/>
        <v>#REF!</v>
      </c>
      <c r="M159" s="51" t="e">
        <f>#REF!</f>
        <v>#REF!</v>
      </c>
      <c r="N159" s="51" t="e">
        <f>#REF!</f>
        <v>#REF!</v>
      </c>
      <c r="O159" s="44" t="e">
        <f t="shared" si="67"/>
        <v>#REF!</v>
      </c>
      <c r="P159" s="33" t="e">
        <f t="shared" si="69"/>
        <v>#REF!</v>
      </c>
      <c r="Q159" s="33"/>
      <c r="R159" s="33" t="e">
        <f t="shared" si="70"/>
        <v>#REF!</v>
      </c>
      <c r="S159" s="33" t="e">
        <f t="shared" si="71"/>
        <v>#REF!</v>
      </c>
      <c r="T159" s="33" t="e">
        <f t="shared" si="72"/>
        <v>#REF!</v>
      </c>
      <c r="U159" s="33" t="e">
        <f t="shared" si="78"/>
        <v>#REF!</v>
      </c>
      <c r="V159" s="33" t="e">
        <f t="shared" si="78"/>
        <v>#REF!</v>
      </c>
      <c r="W159" s="33" t="e">
        <f t="shared" si="78"/>
        <v>#REF!</v>
      </c>
      <c r="X159" s="33"/>
      <c r="Y159" s="33" t="e">
        <f t="shared" si="79"/>
        <v>#REF!</v>
      </c>
      <c r="Z159" s="33" t="e">
        <f t="shared" si="79"/>
        <v>#REF!</v>
      </c>
      <c r="AA159" s="33" t="e">
        <f t="shared" si="79"/>
        <v>#REF!</v>
      </c>
      <c r="AB159" s="33" t="e">
        <f t="shared" si="79"/>
        <v>#REF!</v>
      </c>
      <c r="AC159" s="33" t="e">
        <f t="shared" si="79"/>
        <v>#REF!</v>
      </c>
      <c r="AD159" s="33" t="e">
        <f t="shared" si="79"/>
        <v>#REF!</v>
      </c>
      <c r="AE159" s="33"/>
      <c r="AF159" s="33" t="e">
        <f t="shared" si="80"/>
        <v>#REF!</v>
      </c>
      <c r="AG159" s="33" t="e">
        <f t="shared" si="80"/>
        <v>#REF!</v>
      </c>
      <c r="AH159" s="27"/>
      <c r="AI159" s="33" t="e">
        <f t="shared" si="73"/>
        <v>#REF!</v>
      </c>
      <c r="AJ159" s="33" t="e">
        <f t="shared" si="74"/>
        <v>#REF!</v>
      </c>
      <c r="AK159" s="33" t="e">
        <f t="shared" si="75"/>
        <v>#REF!</v>
      </c>
      <c r="AL159" s="33" t="e">
        <f t="shared" si="76"/>
        <v>#REF!</v>
      </c>
      <c r="AR159" s="33"/>
      <c r="AS159" s="33"/>
      <c r="AW159" s="12"/>
    </row>
    <row r="160" spans="1:49" s="28" customFormat="1" ht="12.75" x14ac:dyDescent="0.2">
      <c r="A160" s="27">
        <v>156</v>
      </c>
      <c r="B160" s="70" t="e">
        <f>#REF!</f>
        <v>#REF!</v>
      </c>
      <c r="C160" s="70" t="e">
        <f>#REF!</f>
        <v>#REF!</v>
      </c>
      <c r="D160" s="70" t="e">
        <f>#REF!</f>
        <v>#REF!</v>
      </c>
      <c r="E160" s="70" t="e">
        <f>#REF!</f>
        <v>#REF!</v>
      </c>
      <c r="F160" t="e">
        <f>#REF!</f>
        <v>#REF!</v>
      </c>
      <c r="G160" t="e">
        <f>#REF!</f>
        <v>#REF!</v>
      </c>
      <c r="H160" t="e">
        <f>#REF!</f>
        <v>#REF!</v>
      </c>
      <c r="I160" s="33" t="e">
        <f>#REF!</f>
        <v>#REF!</v>
      </c>
      <c r="J160" s="33" t="e">
        <f>#REF!</f>
        <v>#REF!</v>
      </c>
      <c r="K160" s="1" t="e">
        <f t="shared" si="66"/>
        <v>#REF!</v>
      </c>
      <c r="L160" s="33" t="e">
        <f t="shared" si="68"/>
        <v>#REF!</v>
      </c>
      <c r="M160" s="51" t="e">
        <f>#REF!</f>
        <v>#REF!</v>
      </c>
      <c r="N160" s="51" t="e">
        <f>#REF!</f>
        <v>#REF!</v>
      </c>
      <c r="O160" s="44" t="e">
        <f t="shared" si="67"/>
        <v>#REF!</v>
      </c>
      <c r="P160" s="33" t="e">
        <f t="shared" si="69"/>
        <v>#REF!</v>
      </c>
      <c r="Q160" s="33"/>
      <c r="R160" s="33" t="e">
        <f t="shared" si="70"/>
        <v>#REF!</v>
      </c>
      <c r="S160" s="33" t="e">
        <f t="shared" si="71"/>
        <v>#REF!</v>
      </c>
      <c r="T160" s="33" t="e">
        <f t="shared" si="72"/>
        <v>#REF!</v>
      </c>
      <c r="U160" s="33" t="e">
        <f t="shared" si="78"/>
        <v>#REF!</v>
      </c>
      <c r="V160" s="33" t="e">
        <f t="shared" si="78"/>
        <v>#REF!</v>
      </c>
      <c r="W160" s="33" t="e">
        <f t="shared" si="78"/>
        <v>#REF!</v>
      </c>
      <c r="X160" s="33"/>
      <c r="Y160" s="33" t="e">
        <f t="shared" si="79"/>
        <v>#REF!</v>
      </c>
      <c r="Z160" s="33" t="e">
        <f t="shared" si="79"/>
        <v>#REF!</v>
      </c>
      <c r="AA160" s="33" t="e">
        <f t="shared" si="79"/>
        <v>#REF!</v>
      </c>
      <c r="AB160" s="33" t="e">
        <f t="shared" si="79"/>
        <v>#REF!</v>
      </c>
      <c r="AC160" s="33" t="e">
        <f t="shared" si="79"/>
        <v>#REF!</v>
      </c>
      <c r="AD160" s="33" t="e">
        <f t="shared" si="79"/>
        <v>#REF!</v>
      </c>
      <c r="AE160" s="33"/>
      <c r="AF160" s="33" t="e">
        <f t="shared" si="80"/>
        <v>#REF!</v>
      </c>
      <c r="AG160" s="33" t="e">
        <f t="shared" si="80"/>
        <v>#REF!</v>
      </c>
      <c r="AH160" s="27"/>
      <c r="AI160" s="33" t="e">
        <f t="shared" si="73"/>
        <v>#REF!</v>
      </c>
      <c r="AJ160" s="33" t="e">
        <f t="shared" si="74"/>
        <v>#REF!</v>
      </c>
      <c r="AK160" s="33" t="e">
        <f t="shared" si="75"/>
        <v>#REF!</v>
      </c>
      <c r="AL160" s="33" t="e">
        <f t="shared" si="76"/>
        <v>#REF!</v>
      </c>
      <c r="AR160" s="33"/>
      <c r="AS160" s="33"/>
      <c r="AW160" s="12"/>
    </row>
    <row r="161" spans="1:49" s="28" customFormat="1" ht="12.75" x14ac:dyDescent="0.2">
      <c r="A161" s="27">
        <v>157</v>
      </c>
      <c r="B161" s="70" t="e">
        <f>#REF!</f>
        <v>#REF!</v>
      </c>
      <c r="C161" s="70" t="e">
        <f>#REF!</f>
        <v>#REF!</v>
      </c>
      <c r="D161" s="70" t="e">
        <f>#REF!</f>
        <v>#REF!</v>
      </c>
      <c r="E161" s="70" t="e">
        <f>#REF!</f>
        <v>#REF!</v>
      </c>
      <c r="F161" t="e">
        <f>#REF!</f>
        <v>#REF!</v>
      </c>
      <c r="G161" t="e">
        <f>#REF!</f>
        <v>#REF!</v>
      </c>
      <c r="H161" t="e">
        <f>#REF!</f>
        <v>#REF!</v>
      </c>
      <c r="I161" s="33" t="e">
        <f>#REF!</f>
        <v>#REF!</v>
      </c>
      <c r="J161" s="33" t="e">
        <f>#REF!</f>
        <v>#REF!</v>
      </c>
      <c r="K161" s="1" t="e">
        <f t="shared" si="66"/>
        <v>#REF!</v>
      </c>
      <c r="L161" s="33" t="e">
        <f t="shared" si="68"/>
        <v>#REF!</v>
      </c>
      <c r="M161" s="51" t="e">
        <f>#REF!</f>
        <v>#REF!</v>
      </c>
      <c r="N161" s="51" t="e">
        <f>#REF!</f>
        <v>#REF!</v>
      </c>
      <c r="O161" s="44" t="e">
        <f t="shared" si="67"/>
        <v>#REF!</v>
      </c>
      <c r="P161" s="33" t="e">
        <f t="shared" si="69"/>
        <v>#REF!</v>
      </c>
      <c r="Q161" s="33"/>
      <c r="R161" s="33" t="e">
        <f t="shared" si="70"/>
        <v>#REF!</v>
      </c>
      <c r="S161" s="33" t="e">
        <f t="shared" si="71"/>
        <v>#REF!</v>
      </c>
      <c r="T161" s="33" t="e">
        <f t="shared" si="72"/>
        <v>#REF!</v>
      </c>
      <c r="U161" s="33" t="e">
        <f t="shared" si="78"/>
        <v>#REF!</v>
      </c>
      <c r="V161" s="33" t="e">
        <f t="shared" si="78"/>
        <v>#REF!</v>
      </c>
      <c r="W161" s="33" t="e">
        <f t="shared" si="78"/>
        <v>#REF!</v>
      </c>
      <c r="X161" s="33"/>
      <c r="Y161" s="33" t="e">
        <f t="shared" si="79"/>
        <v>#REF!</v>
      </c>
      <c r="Z161" s="33" t="e">
        <f t="shared" si="79"/>
        <v>#REF!</v>
      </c>
      <c r="AA161" s="33" t="e">
        <f t="shared" si="79"/>
        <v>#REF!</v>
      </c>
      <c r="AB161" s="33" t="e">
        <f t="shared" si="79"/>
        <v>#REF!</v>
      </c>
      <c r="AC161" s="33" t="e">
        <f t="shared" si="79"/>
        <v>#REF!</v>
      </c>
      <c r="AD161" s="33" t="e">
        <f t="shared" si="79"/>
        <v>#REF!</v>
      </c>
      <c r="AE161" s="33"/>
      <c r="AF161" s="33" t="e">
        <f t="shared" si="80"/>
        <v>#REF!</v>
      </c>
      <c r="AG161" s="33" t="e">
        <f t="shared" si="80"/>
        <v>#REF!</v>
      </c>
      <c r="AH161" s="27"/>
      <c r="AI161" s="33" t="e">
        <f t="shared" si="73"/>
        <v>#REF!</v>
      </c>
      <c r="AJ161" s="33" t="e">
        <f t="shared" si="74"/>
        <v>#REF!</v>
      </c>
      <c r="AK161" s="33" t="e">
        <f t="shared" si="75"/>
        <v>#REF!</v>
      </c>
      <c r="AL161" s="33" t="e">
        <f t="shared" si="76"/>
        <v>#REF!</v>
      </c>
      <c r="AR161" s="33"/>
      <c r="AS161" s="33"/>
      <c r="AW161" s="12"/>
    </row>
    <row r="162" spans="1:49" s="28" customFormat="1" ht="12.75" x14ac:dyDescent="0.2">
      <c r="A162" s="27">
        <v>158</v>
      </c>
      <c r="B162" s="70" t="e">
        <f>#REF!</f>
        <v>#REF!</v>
      </c>
      <c r="C162" s="70" t="e">
        <f>#REF!</f>
        <v>#REF!</v>
      </c>
      <c r="D162" s="70" t="e">
        <f>#REF!</f>
        <v>#REF!</v>
      </c>
      <c r="E162" s="70" t="e">
        <f>#REF!</f>
        <v>#REF!</v>
      </c>
      <c r="F162" t="e">
        <f>#REF!</f>
        <v>#REF!</v>
      </c>
      <c r="G162" t="e">
        <f>#REF!</f>
        <v>#REF!</v>
      </c>
      <c r="H162" t="e">
        <f>#REF!</f>
        <v>#REF!</v>
      </c>
      <c r="I162" s="33" t="e">
        <f>#REF!</f>
        <v>#REF!</v>
      </c>
      <c r="J162" s="33" t="e">
        <f>#REF!</f>
        <v>#REF!</v>
      </c>
      <c r="K162" s="1" t="e">
        <f t="shared" si="66"/>
        <v>#REF!</v>
      </c>
      <c r="L162" s="33" t="e">
        <f t="shared" si="68"/>
        <v>#REF!</v>
      </c>
      <c r="M162" s="51" t="e">
        <f>#REF!</f>
        <v>#REF!</v>
      </c>
      <c r="N162" s="51" t="e">
        <f>#REF!</f>
        <v>#REF!</v>
      </c>
      <c r="O162" s="44" t="e">
        <f t="shared" si="67"/>
        <v>#REF!</v>
      </c>
      <c r="P162" s="33" t="e">
        <f t="shared" si="69"/>
        <v>#REF!</v>
      </c>
      <c r="Q162" s="33"/>
      <c r="R162" s="33" t="e">
        <f t="shared" si="70"/>
        <v>#REF!</v>
      </c>
      <c r="S162" s="33" t="e">
        <f t="shared" si="71"/>
        <v>#REF!</v>
      </c>
      <c r="T162" s="33" t="e">
        <f t="shared" si="72"/>
        <v>#REF!</v>
      </c>
      <c r="U162" s="33" t="e">
        <f t="shared" si="78"/>
        <v>#REF!</v>
      </c>
      <c r="V162" s="33" t="e">
        <f t="shared" si="78"/>
        <v>#REF!</v>
      </c>
      <c r="W162" s="33" t="e">
        <f t="shared" si="78"/>
        <v>#REF!</v>
      </c>
      <c r="X162" s="33"/>
      <c r="Y162" s="33" t="e">
        <f t="shared" si="79"/>
        <v>#REF!</v>
      </c>
      <c r="Z162" s="33" t="e">
        <f t="shared" si="79"/>
        <v>#REF!</v>
      </c>
      <c r="AA162" s="33" t="e">
        <f t="shared" si="79"/>
        <v>#REF!</v>
      </c>
      <c r="AB162" s="33" t="e">
        <f t="shared" si="79"/>
        <v>#REF!</v>
      </c>
      <c r="AC162" s="33" t="e">
        <f t="shared" si="79"/>
        <v>#REF!</v>
      </c>
      <c r="AD162" s="33" t="e">
        <f t="shared" si="79"/>
        <v>#REF!</v>
      </c>
      <c r="AE162" s="33"/>
      <c r="AF162" s="33" t="e">
        <f t="shared" si="80"/>
        <v>#REF!</v>
      </c>
      <c r="AG162" s="33" t="e">
        <f t="shared" si="80"/>
        <v>#REF!</v>
      </c>
      <c r="AH162" s="27"/>
      <c r="AI162" s="33" t="e">
        <f t="shared" si="73"/>
        <v>#REF!</v>
      </c>
      <c r="AJ162" s="33" t="e">
        <f t="shared" si="74"/>
        <v>#REF!</v>
      </c>
      <c r="AK162" s="33" t="e">
        <f t="shared" si="75"/>
        <v>#REF!</v>
      </c>
      <c r="AL162" s="33" t="e">
        <f t="shared" si="76"/>
        <v>#REF!</v>
      </c>
      <c r="AR162" s="33"/>
      <c r="AS162" s="33"/>
      <c r="AW162" s="12"/>
    </row>
    <row r="163" spans="1:49" s="28" customFormat="1" ht="12.75" x14ac:dyDescent="0.2">
      <c r="A163" s="27">
        <v>159</v>
      </c>
      <c r="B163" s="70" t="e">
        <f>#REF!</f>
        <v>#REF!</v>
      </c>
      <c r="C163" s="70" t="e">
        <f>#REF!</f>
        <v>#REF!</v>
      </c>
      <c r="D163" s="70" t="e">
        <f>#REF!</f>
        <v>#REF!</v>
      </c>
      <c r="E163" s="70" t="e">
        <f>#REF!</f>
        <v>#REF!</v>
      </c>
      <c r="F163" t="e">
        <f>#REF!</f>
        <v>#REF!</v>
      </c>
      <c r="G163" t="e">
        <f>#REF!</f>
        <v>#REF!</v>
      </c>
      <c r="H163" t="e">
        <f>#REF!</f>
        <v>#REF!</v>
      </c>
      <c r="I163" s="33" t="e">
        <f>#REF!</f>
        <v>#REF!</v>
      </c>
      <c r="J163" s="33" t="e">
        <f>#REF!</f>
        <v>#REF!</v>
      </c>
      <c r="K163" s="1" t="e">
        <f t="shared" si="66"/>
        <v>#REF!</v>
      </c>
      <c r="L163" s="33" t="e">
        <f t="shared" si="68"/>
        <v>#REF!</v>
      </c>
      <c r="M163" s="51" t="e">
        <f>#REF!</f>
        <v>#REF!</v>
      </c>
      <c r="N163" s="51" t="e">
        <f>#REF!</f>
        <v>#REF!</v>
      </c>
      <c r="O163" s="44" t="e">
        <f t="shared" si="67"/>
        <v>#REF!</v>
      </c>
      <c r="P163" s="33" t="e">
        <f t="shared" si="69"/>
        <v>#REF!</v>
      </c>
      <c r="Q163" s="33"/>
      <c r="R163" s="33" t="e">
        <f t="shared" si="70"/>
        <v>#REF!</v>
      </c>
      <c r="S163" s="33" t="e">
        <f t="shared" si="71"/>
        <v>#REF!</v>
      </c>
      <c r="T163" s="33" t="e">
        <f t="shared" si="72"/>
        <v>#REF!</v>
      </c>
      <c r="U163" s="33" t="e">
        <f t="shared" si="78"/>
        <v>#REF!</v>
      </c>
      <c r="V163" s="33" t="e">
        <f t="shared" si="78"/>
        <v>#REF!</v>
      </c>
      <c r="W163" s="33" t="e">
        <f t="shared" si="78"/>
        <v>#REF!</v>
      </c>
      <c r="X163" s="33"/>
      <c r="Y163" s="33" t="e">
        <f t="shared" ref="Y163:AD172" si="81">Y$247*$M163</f>
        <v>#REF!</v>
      </c>
      <c r="Z163" s="33" t="e">
        <f t="shared" si="81"/>
        <v>#REF!</v>
      </c>
      <c r="AA163" s="33" t="e">
        <f t="shared" si="81"/>
        <v>#REF!</v>
      </c>
      <c r="AB163" s="33" t="e">
        <f t="shared" si="81"/>
        <v>#REF!</v>
      </c>
      <c r="AC163" s="33" t="e">
        <f t="shared" si="81"/>
        <v>#REF!</v>
      </c>
      <c r="AD163" s="33" t="e">
        <f t="shared" si="81"/>
        <v>#REF!</v>
      </c>
      <c r="AE163" s="33"/>
      <c r="AF163" s="33" t="e">
        <f t="shared" si="80"/>
        <v>#REF!</v>
      </c>
      <c r="AG163" s="33" t="e">
        <f t="shared" si="80"/>
        <v>#REF!</v>
      </c>
      <c r="AH163" s="27"/>
      <c r="AI163" s="33" t="e">
        <f t="shared" si="73"/>
        <v>#REF!</v>
      </c>
      <c r="AJ163" s="33" t="e">
        <f t="shared" si="74"/>
        <v>#REF!</v>
      </c>
      <c r="AK163" s="33" t="e">
        <f t="shared" si="75"/>
        <v>#REF!</v>
      </c>
      <c r="AL163" s="33" t="e">
        <f t="shared" si="76"/>
        <v>#REF!</v>
      </c>
      <c r="AR163" s="33"/>
      <c r="AS163" s="33"/>
      <c r="AW163" s="12"/>
    </row>
    <row r="164" spans="1:49" s="28" customFormat="1" ht="12.75" x14ac:dyDescent="0.2">
      <c r="A164" s="27">
        <v>160</v>
      </c>
      <c r="B164" s="70" t="e">
        <f>#REF!</f>
        <v>#REF!</v>
      </c>
      <c r="C164" s="70" t="e">
        <f>#REF!</f>
        <v>#REF!</v>
      </c>
      <c r="D164" s="70" t="e">
        <f>#REF!</f>
        <v>#REF!</v>
      </c>
      <c r="E164" s="70" t="e">
        <f>#REF!</f>
        <v>#REF!</v>
      </c>
      <c r="F164" t="e">
        <f>#REF!</f>
        <v>#REF!</v>
      </c>
      <c r="G164" t="e">
        <f>#REF!</f>
        <v>#REF!</v>
      </c>
      <c r="H164" t="e">
        <f>#REF!</f>
        <v>#REF!</v>
      </c>
      <c r="I164" s="33" t="e">
        <f>#REF!</f>
        <v>#REF!</v>
      </c>
      <c r="J164" s="33" t="e">
        <f>#REF!</f>
        <v>#REF!</v>
      </c>
      <c r="K164" s="1" t="e">
        <f t="shared" si="66"/>
        <v>#REF!</v>
      </c>
      <c r="L164" s="33" t="e">
        <f t="shared" si="68"/>
        <v>#REF!</v>
      </c>
      <c r="M164" s="51" t="e">
        <f>#REF!</f>
        <v>#REF!</v>
      </c>
      <c r="N164" s="51" t="e">
        <f>#REF!</f>
        <v>#REF!</v>
      </c>
      <c r="O164" s="44" t="e">
        <f t="shared" si="67"/>
        <v>#REF!</v>
      </c>
      <c r="P164" s="33" t="e">
        <f t="shared" si="69"/>
        <v>#REF!</v>
      </c>
      <c r="Q164" s="33"/>
      <c r="R164" s="33" t="e">
        <f t="shared" si="70"/>
        <v>#REF!</v>
      </c>
      <c r="S164" s="33" t="e">
        <f t="shared" si="71"/>
        <v>#REF!</v>
      </c>
      <c r="T164" s="33" t="e">
        <f t="shared" si="72"/>
        <v>#REF!</v>
      </c>
      <c r="U164" s="33" t="e">
        <f t="shared" si="78"/>
        <v>#REF!</v>
      </c>
      <c r="V164" s="33" t="e">
        <f t="shared" si="78"/>
        <v>#REF!</v>
      </c>
      <c r="W164" s="33" t="e">
        <f t="shared" si="78"/>
        <v>#REF!</v>
      </c>
      <c r="X164" s="33"/>
      <c r="Y164" s="33" t="e">
        <f t="shared" si="81"/>
        <v>#REF!</v>
      </c>
      <c r="Z164" s="33" t="e">
        <f t="shared" si="81"/>
        <v>#REF!</v>
      </c>
      <c r="AA164" s="33" t="e">
        <f t="shared" si="81"/>
        <v>#REF!</v>
      </c>
      <c r="AB164" s="33" t="e">
        <f t="shared" si="81"/>
        <v>#REF!</v>
      </c>
      <c r="AC164" s="33" t="e">
        <f t="shared" si="81"/>
        <v>#REF!</v>
      </c>
      <c r="AD164" s="33" t="e">
        <f t="shared" si="81"/>
        <v>#REF!</v>
      </c>
      <c r="AE164" s="33"/>
      <c r="AF164" s="33" t="e">
        <f t="shared" si="80"/>
        <v>#REF!</v>
      </c>
      <c r="AG164" s="33" t="e">
        <f t="shared" si="80"/>
        <v>#REF!</v>
      </c>
      <c r="AH164" s="27"/>
      <c r="AI164" s="33" t="e">
        <f t="shared" si="73"/>
        <v>#REF!</v>
      </c>
      <c r="AJ164" s="33" t="e">
        <f t="shared" si="74"/>
        <v>#REF!</v>
      </c>
      <c r="AK164" s="33" t="e">
        <f t="shared" si="75"/>
        <v>#REF!</v>
      </c>
      <c r="AL164" s="33" t="e">
        <f t="shared" si="76"/>
        <v>#REF!</v>
      </c>
      <c r="AR164" s="33"/>
      <c r="AS164" s="33"/>
      <c r="AW164" s="12"/>
    </row>
    <row r="165" spans="1:49" s="28" customFormat="1" ht="12.75" x14ac:dyDescent="0.2">
      <c r="A165" s="27">
        <v>161</v>
      </c>
      <c r="B165" s="70" t="e">
        <f>#REF!</f>
        <v>#REF!</v>
      </c>
      <c r="C165" s="70" t="e">
        <f>#REF!</f>
        <v>#REF!</v>
      </c>
      <c r="D165" s="70" t="e">
        <f>#REF!</f>
        <v>#REF!</v>
      </c>
      <c r="E165" s="70" t="e">
        <f>#REF!</f>
        <v>#REF!</v>
      </c>
      <c r="F165" t="e">
        <f>#REF!</f>
        <v>#REF!</v>
      </c>
      <c r="G165" t="e">
        <f>#REF!</f>
        <v>#REF!</v>
      </c>
      <c r="H165" t="e">
        <f>#REF!</f>
        <v>#REF!</v>
      </c>
      <c r="I165" s="33" t="e">
        <f>#REF!</f>
        <v>#REF!</v>
      </c>
      <c r="J165" s="33" t="e">
        <f>#REF!</f>
        <v>#REF!</v>
      </c>
      <c r="K165" s="1" t="e">
        <f t="shared" si="66"/>
        <v>#REF!</v>
      </c>
      <c r="L165" s="33" t="e">
        <f t="shared" si="68"/>
        <v>#REF!</v>
      </c>
      <c r="M165" s="51" t="e">
        <f>#REF!</f>
        <v>#REF!</v>
      </c>
      <c r="N165" s="51" t="e">
        <f>#REF!</f>
        <v>#REF!</v>
      </c>
      <c r="O165" s="44" t="e">
        <f t="shared" si="67"/>
        <v>#REF!</v>
      </c>
      <c r="P165" s="33" t="e">
        <f t="shared" si="69"/>
        <v>#REF!</v>
      </c>
      <c r="Q165" s="33"/>
      <c r="R165" s="33" t="e">
        <f t="shared" si="70"/>
        <v>#REF!</v>
      </c>
      <c r="S165" s="33" t="e">
        <f t="shared" si="71"/>
        <v>#REF!</v>
      </c>
      <c r="T165" s="33" t="e">
        <f t="shared" si="72"/>
        <v>#REF!</v>
      </c>
      <c r="U165" s="33" t="e">
        <f t="shared" si="78"/>
        <v>#REF!</v>
      </c>
      <c r="V165" s="33" t="e">
        <f t="shared" si="78"/>
        <v>#REF!</v>
      </c>
      <c r="W165" s="33" t="e">
        <f t="shared" si="78"/>
        <v>#REF!</v>
      </c>
      <c r="X165" s="33"/>
      <c r="Y165" s="33" t="e">
        <f t="shared" si="81"/>
        <v>#REF!</v>
      </c>
      <c r="Z165" s="33" t="e">
        <f t="shared" si="81"/>
        <v>#REF!</v>
      </c>
      <c r="AA165" s="33" t="e">
        <f t="shared" si="81"/>
        <v>#REF!</v>
      </c>
      <c r="AB165" s="33" t="e">
        <f t="shared" si="81"/>
        <v>#REF!</v>
      </c>
      <c r="AC165" s="33" t="e">
        <f t="shared" si="81"/>
        <v>#REF!</v>
      </c>
      <c r="AD165" s="33" t="e">
        <f t="shared" si="81"/>
        <v>#REF!</v>
      </c>
      <c r="AE165" s="33"/>
      <c r="AF165" s="33" t="e">
        <f t="shared" si="80"/>
        <v>#REF!</v>
      </c>
      <c r="AG165" s="33" t="e">
        <f t="shared" si="80"/>
        <v>#REF!</v>
      </c>
      <c r="AH165" s="27"/>
      <c r="AI165" s="33" t="e">
        <f t="shared" si="73"/>
        <v>#REF!</v>
      </c>
      <c r="AJ165" s="33" t="e">
        <f t="shared" si="74"/>
        <v>#REF!</v>
      </c>
      <c r="AK165" s="33" t="e">
        <f t="shared" si="75"/>
        <v>#REF!</v>
      </c>
      <c r="AL165" s="33" t="e">
        <f t="shared" si="76"/>
        <v>#REF!</v>
      </c>
      <c r="AR165" s="33"/>
      <c r="AS165" s="33"/>
      <c r="AW165" s="12"/>
    </row>
    <row r="166" spans="1:49" s="28" customFormat="1" ht="12.75" x14ac:dyDescent="0.2">
      <c r="A166" s="27">
        <v>162</v>
      </c>
      <c r="B166" s="70" t="e">
        <f>#REF!</f>
        <v>#REF!</v>
      </c>
      <c r="C166" s="70" t="e">
        <f>#REF!</f>
        <v>#REF!</v>
      </c>
      <c r="D166" s="70" t="e">
        <f>#REF!</f>
        <v>#REF!</v>
      </c>
      <c r="E166" s="70" t="e">
        <f>#REF!</f>
        <v>#REF!</v>
      </c>
      <c r="F166" t="e">
        <f>#REF!</f>
        <v>#REF!</v>
      </c>
      <c r="G166" t="e">
        <f>#REF!</f>
        <v>#REF!</v>
      </c>
      <c r="H166" t="e">
        <f>#REF!</f>
        <v>#REF!</v>
      </c>
      <c r="I166" s="33" t="e">
        <f>#REF!</f>
        <v>#REF!</v>
      </c>
      <c r="J166" s="33" t="e">
        <f>#REF!</f>
        <v>#REF!</v>
      </c>
      <c r="K166" s="1" t="e">
        <f t="shared" si="66"/>
        <v>#REF!</v>
      </c>
      <c r="L166" s="33" t="e">
        <f t="shared" si="68"/>
        <v>#REF!</v>
      </c>
      <c r="M166" s="51" t="e">
        <f>#REF!</f>
        <v>#REF!</v>
      </c>
      <c r="N166" s="51" t="e">
        <f>#REF!</f>
        <v>#REF!</v>
      </c>
      <c r="O166" s="44" t="e">
        <f t="shared" si="67"/>
        <v>#REF!</v>
      </c>
      <c r="P166" s="33" t="e">
        <f t="shared" si="69"/>
        <v>#REF!</v>
      </c>
      <c r="Q166" s="33"/>
      <c r="R166" s="33" t="e">
        <f t="shared" si="70"/>
        <v>#REF!</v>
      </c>
      <c r="S166" s="33" t="e">
        <f t="shared" si="71"/>
        <v>#REF!</v>
      </c>
      <c r="T166" s="33" t="e">
        <f t="shared" si="72"/>
        <v>#REF!</v>
      </c>
      <c r="U166" s="33" t="e">
        <f t="shared" si="78"/>
        <v>#REF!</v>
      </c>
      <c r="V166" s="33" t="e">
        <f t="shared" si="78"/>
        <v>#REF!</v>
      </c>
      <c r="W166" s="33" t="e">
        <f t="shared" si="78"/>
        <v>#REF!</v>
      </c>
      <c r="X166" s="33"/>
      <c r="Y166" s="33" t="e">
        <f t="shared" si="81"/>
        <v>#REF!</v>
      </c>
      <c r="Z166" s="33" t="e">
        <f t="shared" si="81"/>
        <v>#REF!</v>
      </c>
      <c r="AA166" s="33" t="e">
        <f t="shared" si="81"/>
        <v>#REF!</v>
      </c>
      <c r="AB166" s="33" t="e">
        <f t="shared" si="81"/>
        <v>#REF!</v>
      </c>
      <c r="AC166" s="33" t="e">
        <f t="shared" si="81"/>
        <v>#REF!</v>
      </c>
      <c r="AD166" s="33" t="e">
        <f t="shared" si="81"/>
        <v>#REF!</v>
      </c>
      <c r="AE166" s="33"/>
      <c r="AF166" s="33" t="e">
        <f t="shared" si="80"/>
        <v>#REF!</v>
      </c>
      <c r="AG166" s="33" t="e">
        <f t="shared" si="80"/>
        <v>#REF!</v>
      </c>
      <c r="AH166" s="27"/>
      <c r="AI166" s="33" t="e">
        <f t="shared" si="73"/>
        <v>#REF!</v>
      </c>
      <c r="AJ166" s="33" t="e">
        <f t="shared" si="74"/>
        <v>#REF!</v>
      </c>
      <c r="AK166" s="33" t="e">
        <f t="shared" si="75"/>
        <v>#REF!</v>
      </c>
      <c r="AL166" s="33" t="e">
        <f t="shared" si="76"/>
        <v>#REF!</v>
      </c>
      <c r="AR166" s="33"/>
      <c r="AS166" s="33"/>
      <c r="AW166" s="12"/>
    </row>
    <row r="167" spans="1:49" s="28" customFormat="1" ht="12.75" x14ac:dyDescent="0.2">
      <c r="A167" s="27">
        <v>163</v>
      </c>
      <c r="B167" s="70" t="e">
        <f>#REF!</f>
        <v>#REF!</v>
      </c>
      <c r="C167" s="70" t="e">
        <f>#REF!</f>
        <v>#REF!</v>
      </c>
      <c r="D167" s="70" t="e">
        <f>#REF!</f>
        <v>#REF!</v>
      </c>
      <c r="E167" s="70" t="e">
        <f>#REF!</f>
        <v>#REF!</v>
      </c>
      <c r="F167" t="e">
        <f>#REF!</f>
        <v>#REF!</v>
      </c>
      <c r="G167" t="e">
        <f>#REF!</f>
        <v>#REF!</v>
      </c>
      <c r="H167" t="e">
        <f>#REF!</f>
        <v>#REF!</v>
      </c>
      <c r="I167" s="33" t="e">
        <f>#REF!</f>
        <v>#REF!</v>
      </c>
      <c r="J167" s="33" t="e">
        <f>#REF!</f>
        <v>#REF!</v>
      </c>
      <c r="K167" s="1" t="e">
        <f t="shared" si="66"/>
        <v>#REF!</v>
      </c>
      <c r="L167" s="33" t="e">
        <f t="shared" si="68"/>
        <v>#REF!</v>
      </c>
      <c r="M167" s="51" t="e">
        <f>#REF!</f>
        <v>#REF!</v>
      </c>
      <c r="N167" s="51" t="e">
        <f>#REF!</f>
        <v>#REF!</v>
      </c>
      <c r="O167" s="44" t="e">
        <f t="shared" si="67"/>
        <v>#REF!</v>
      </c>
      <c r="P167" s="33" t="e">
        <f t="shared" si="69"/>
        <v>#REF!</v>
      </c>
      <c r="Q167" s="33"/>
      <c r="R167" s="33" t="e">
        <f t="shared" si="70"/>
        <v>#REF!</v>
      </c>
      <c r="S167" s="33" t="e">
        <f t="shared" si="71"/>
        <v>#REF!</v>
      </c>
      <c r="T167" s="33" t="e">
        <f t="shared" si="72"/>
        <v>#REF!</v>
      </c>
      <c r="U167" s="33" t="e">
        <f t="shared" si="78"/>
        <v>#REF!</v>
      </c>
      <c r="V167" s="33" t="e">
        <f t="shared" si="78"/>
        <v>#REF!</v>
      </c>
      <c r="W167" s="33" t="e">
        <f t="shared" si="78"/>
        <v>#REF!</v>
      </c>
      <c r="X167" s="33"/>
      <c r="Y167" s="33" t="e">
        <f t="shared" si="81"/>
        <v>#REF!</v>
      </c>
      <c r="Z167" s="33" t="e">
        <f t="shared" si="81"/>
        <v>#REF!</v>
      </c>
      <c r="AA167" s="33" t="e">
        <f t="shared" si="81"/>
        <v>#REF!</v>
      </c>
      <c r="AB167" s="33" t="e">
        <f t="shared" si="81"/>
        <v>#REF!</v>
      </c>
      <c r="AC167" s="33" t="e">
        <f t="shared" si="81"/>
        <v>#REF!</v>
      </c>
      <c r="AD167" s="33" t="e">
        <f t="shared" si="81"/>
        <v>#REF!</v>
      </c>
      <c r="AE167" s="33"/>
      <c r="AF167" s="33" t="e">
        <f t="shared" si="80"/>
        <v>#REF!</v>
      </c>
      <c r="AG167" s="33" t="e">
        <f t="shared" si="80"/>
        <v>#REF!</v>
      </c>
      <c r="AH167" s="27"/>
      <c r="AI167" s="33" t="e">
        <f t="shared" si="73"/>
        <v>#REF!</v>
      </c>
      <c r="AJ167" s="33" t="e">
        <f t="shared" si="74"/>
        <v>#REF!</v>
      </c>
      <c r="AK167" s="33" t="e">
        <f t="shared" si="75"/>
        <v>#REF!</v>
      </c>
      <c r="AL167" s="33" t="e">
        <f t="shared" si="76"/>
        <v>#REF!</v>
      </c>
      <c r="AR167" s="33"/>
      <c r="AS167" s="33"/>
      <c r="AW167" s="12"/>
    </row>
    <row r="168" spans="1:49" s="28" customFormat="1" ht="12.75" x14ac:dyDescent="0.2">
      <c r="A168" s="27">
        <v>164</v>
      </c>
      <c r="B168" s="70" t="e">
        <f>#REF!</f>
        <v>#REF!</v>
      </c>
      <c r="C168" s="70" t="e">
        <f>#REF!</f>
        <v>#REF!</v>
      </c>
      <c r="D168" s="70" t="e">
        <f>#REF!</f>
        <v>#REF!</v>
      </c>
      <c r="E168" s="70" t="e">
        <f>#REF!</f>
        <v>#REF!</v>
      </c>
      <c r="F168" t="e">
        <f>#REF!</f>
        <v>#REF!</v>
      </c>
      <c r="G168" t="e">
        <f>#REF!</f>
        <v>#REF!</v>
      </c>
      <c r="H168" t="e">
        <f>#REF!</f>
        <v>#REF!</v>
      </c>
      <c r="I168" s="33" t="e">
        <f>#REF!</f>
        <v>#REF!</v>
      </c>
      <c r="J168" s="33" t="e">
        <f>#REF!</f>
        <v>#REF!</v>
      </c>
      <c r="K168" s="1" t="e">
        <f t="shared" si="66"/>
        <v>#REF!</v>
      </c>
      <c r="L168" s="33" t="e">
        <f t="shared" si="68"/>
        <v>#REF!</v>
      </c>
      <c r="M168" s="51" t="e">
        <f>#REF!</f>
        <v>#REF!</v>
      </c>
      <c r="N168" s="51" t="e">
        <f>#REF!</f>
        <v>#REF!</v>
      </c>
      <c r="O168" s="44" t="e">
        <f t="shared" si="67"/>
        <v>#REF!</v>
      </c>
      <c r="P168" s="33" t="e">
        <f t="shared" si="69"/>
        <v>#REF!</v>
      </c>
      <c r="Q168" s="33"/>
      <c r="R168" s="33" t="e">
        <f t="shared" si="70"/>
        <v>#REF!</v>
      </c>
      <c r="S168" s="33" t="e">
        <f t="shared" si="71"/>
        <v>#REF!</v>
      </c>
      <c r="T168" s="33" t="e">
        <f t="shared" si="72"/>
        <v>#REF!</v>
      </c>
      <c r="U168" s="33" t="e">
        <f t="shared" si="78"/>
        <v>#REF!</v>
      </c>
      <c r="V168" s="33" t="e">
        <f t="shared" si="78"/>
        <v>#REF!</v>
      </c>
      <c r="W168" s="33" t="e">
        <f t="shared" si="78"/>
        <v>#REF!</v>
      </c>
      <c r="X168" s="33"/>
      <c r="Y168" s="33" t="e">
        <f t="shared" si="81"/>
        <v>#REF!</v>
      </c>
      <c r="Z168" s="33" t="e">
        <f t="shared" si="81"/>
        <v>#REF!</v>
      </c>
      <c r="AA168" s="33" t="e">
        <f t="shared" si="81"/>
        <v>#REF!</v>
      </c>
      <c r="AB168" s="33" t="e">
        <f t="shared" si="81"/>
        <v>#REF!</v>
      </c>
      <c r="AC168" s="33" t="e">
        <f t="shared" si="81"/>
        <v>#REF!</v>
      </c>
      <c r="AD168" s="33" t="e">
        <f t="shared" si="81"/>
        <v>#REF!</v>
      </c>
      <c r="AE168" s="33"/>
      <c r="AF168" s="33" t="e">
        <f t="shared" si="80"/>
        <v>#REF!</v>
      </c>
      <c r="AG168" s="33" t="e">
        <f t="shared" si="80"/>
        <v>#REF!</v>
      </c>
      <c r="AH168" s="27"/>
      <c r="AI168" s="33" t="e">
        <f t="shared" si="73"/>
        <v>#REF!</v>
      </c>
      <c r="AJ168" s="33" t="e">
        <f t="shared" si="74"/>
        <v>#REF!</v>
      </c>
      <c r="AK168" s="33" t="e">
        <f t="shared" si="75"/>
        <v>#REF!</v>
      </c>
      <c r="AL168" s="33" t="e">
        <f t="shared" si="76"/>
        <v>#REF!</v>
      </c>
      <c r="AR168" s="33"/>
      <c r="AS168" s="33"/>
      <c r="AW168" s="12"/>
    </row>
    <row r="169" spans="1:49" s="28" customFormat="1" ht="12.75" x14ac:dyDescent="0.2">
      <c r="A169" s="27">
        <v>165</v>
      </c>
      <c r="B169" s="70" t="e">
        <f>#REF!</f>
        <v>#REF!</v>
      </c>
      <c r="C169" s="70" t="e">
        <f>#REF!</f>
        <v>#REF!</v>
      </c>
      <c r="D169" s="70" t="e">
        <f>#REF!</f>
        <v>#REF!</v>
      </c>
      <c r="E169" s="70" t="e">
        <f>#REF!</f>
        <v>#REF!</v>
      </c>
      <c r="F169" t="e">
        <f>#REF!</f>
        <v>#REF!</v>
      </c>
      <c r="G169" t="e">
        <f>#REF!</f>
        <v>#REF!</v>
      </c>
      <c r="H169" t="e">
        <f>#REF!</f>
        <v>#REF!</v>
      </c>
      <c r="I169" s="33" t="e">
        <f>#REF!</f>
        <v>#REF!</v>
      </c>
      <c r="J169" s="33" t="e">
        <f>#REF!</f>
        <v>#REF!</v>
      </c>
      <c r="K169" s="1" t="e">
        <f t="shared" si="66"/>
        <v>#REF!</v>
      </c>
      <c r="L169" s="33" t="e">
        <f t="shared" si="68"/>
        <v>#REF!</v>
      </c>
      <c r="M169" s="51" t="e">
        <f>#REF!</f>
        <v>#REF!</v>
      </c>
      <c r="N169" s="51" t="e">
        <f>#REF!</f>
        <v>#REF!</v>
      </c>
      <c r="O169" s="44" t="e">
        <f t="shared" si="67"/>
        <v>#REF!</v>
      </c>
      <c r="P169" s="33" t="e">
        <f t="shared" si="69"/>
        <v>#REF!</v>
      </c>
      <c r="Q169" s="33"/>
      <c r="R169" s="33" t="e">
        <f t="shared" si="70"/>
        <v>#REF!</v>
      </c>
      <c r="S169" s="33" t="e">
        <f t="shared" si="71"/>
        <v>#REF!</v>
      </c>
      <c r="T169" s="33" t="e">
        <f t="shared" si="72"/>
        <v>#REF!</v>
      </c>
      <c r="U169" s="33" t="e">
        <f t="shared" si="78"/>
        <v>#REF!</v>
      </c>
      <c r="V169" s="33" t="e">
        <f t="shared" si="78"/>
        <v>#REF!</v>
      </c>
      <c r="W169" s="33" t="e">
        <f t="shared" si="78"/>
        <v>#REF!</v>
      </c>
      <c r="X169" s="33"/>
      <c r="Y169" s="33" t="e">
        <f t="shared" si="81"/>
        <v>#REF!</v>
      </c>
      <c r="Z169" s="33" t="e">
        <f t="shared" si="81"/>
        <v>#REF!</v>
      </c>
      <c r="AA169" s="33" t="e">
        <f t="shared" si="81"/>
        <v>#REF!</v>
      </c>
      <c r="AB169" s="33" t="e">
        <f t="shared" si="81"/>
        <v>#REF!</v>
      </c>
      <c r="AC169" s="33" t="e">
        <f t="shared" si="81"/>
        <v>#REF!</v>
      </c>
      <c r="AD169" s="33" t="e">
        <f t="shared" si="81"/>
        <v>#REF!</v>
      </c>
      <c r="AE169" s="33"/>
      <c r="AF169" s="33" t="e">
        <f t="shared" si="80"/>
        <v>#REF!</v>
      </c>
      <c r="AG169" s="33" t="e">
        <f t="shared" si="80"/>
        <v>#REF!</v>
      </c>
      <c r="AH169" s="27"/>
      <c r="AI169" s="33" t="e">
        <f t="shared" si="73"/>
        <v>#REF!</v>
      </c>
      <c r="AJ169" s="33" t="e">
        <f t="shared" si="74"/>
        <v>#REF!</v>
      </c>
      <c r="AK169" s="33" t="e">
        <f t="shared" si="75"/>
        <v>#REF!</v>
      </c>
      <c r="AL169" s="33" t="e">
        <f t="shared" si="76"/>
        <v>#REF!</v>
      </c>
      <c r="AR169" s="33"/>
      <c r="AS169" s="33"/>
      <c r="AW169" s="12"/>
    </row>
    <row r="170" spans="1:49" s="28" customFormat="1" ht="12.75" x14ac:dyDescent="0.2">
      <c r="A170" s="27">
        <v>166</v>
      </c>
      <c r="B170" s="70" t="e">
        <f>#REF!</f>
        <v>#REF!</v>
      </c>
      <c r="C170" s="70" t="e">
        <f>#REF!</f>
        <v>#REF!</v>
      </c>
      <c r="D170" s="70" t="e">
        <f>#REF!</f>
        <v>#REF!</v>
      </c>
      <c r="E170" s="70" t="e">
        <f>#REF!</f>
        <v>#REF!</v>
      </c>
      <c r="F170" t="e">
        <f>#REF!</f>
        <v>#REF!</v>
      </c>
      <c r="G170" t="e">
        <f>#REF!</f>
        <v>#REF!</v>
      </c>
      <c r="H170" t="e">
        <f>#REF!</f>
        <v>#REF!</v>
      </c>
      <c r="I170" s="33" t="e">
        <f>#REF!</f>
        <v>#REF!</v>
      </c>
      <c r="J170" s="33" t="e">
        <f>#REF!</f>
        <v>#REF!</v>
      </c>
      <c r="K170" s="1" t="e">
        <f t="shared" si="66"/>
        <v>#REF!</v>
      </c>
      <c r="L170" s="33" t="e">
        <f t="shared" si="68"/>
        <v>#REF!</v>
      </c>
      <c r="M170" s="51" t="e">
        <f>#REF!</f>
        <v>#REF!</v>
      </c>
      <c r="N170" s="51" t="e">
        <f>#REF!</f>
        <v>#REF!</v>
      </c>
      <c r="O170" s="44" t="e">
        <f t="shared" si="67"/>
        <v>#REF!</v>
      </c>
      <c r="P170" s="33" t="e">
        <f t="shared" si="69"/>
        <v>#REF!</v>
      </c>
      <c r="Q170" s="33"/>
      <c r="R170" s="33" t="e">
        <f t="shared" si="70"/>
        <v>#REF!</v>
      </c>
      <c r="S170" s="33" t="e">
        <f t="shared" si="71"/>
        <v>#REF!</v>
      </c>
      <c r="T170" s="33" t="e">
        <f t="shared" si="72"/>
        <v>#REF!</v>
      </c>
      <c r="U170" s="33" t="e">
        <f t="shared" si="78"/>
        <v>#REF!</v>
      </c>
      <c r="V170" s="33" t="e">
        <f t="shared" si="78"/>
        <v>#REF!</v>
      </c>
      <c r="W170" s="33" t="e">
        <f t="shared" si="78"/>
        <v>#REF!</v>
      </c>
      <c r="X170" s="33"/>
      <c r="Y170" s="33" t="e">
        <f t="shared" si="81"/>
        <v>#REF!</v>
      </c>
      <c r="Z170" s="33" t="e">
        <f t="shared" si="81"/>
        <v>#REF!</v>
      </c>
      <c r="AA170" s="33" t="e">
        <f t="shared" si="81"/>
        <v>#REF!</v>
      </c>
      <c r="AB170" s="33" t="e">
        <f t="shared" si="81"/>
        <v>#REF!</v>
      </c>
      <c r="AC170" s="33" t="e">
        <f t="shared" si="81"/>
        <v>#REF!</v>
      </c>
      <c r="AD170" s="33" t="e">
        <f t="shared" si="81"/>
        <v>#REF!</v>
      </c>
      <c r="AE170" s="33"/>
      <c r="AF170" s="33" t="e">
        <f t="shared" si="80"/>
        <v>#REF!</v>
      </c>
      <c r="AG170" s="33" t="e">
        <f t="shared" si="80"/>
        <v>#REF!</v>
      </c>
      <c r="AH170" s="27"/>
      <c r="AI170" s="33" t="e">
        <f t="shared" si="73"/>
        <v>#REF!</v>
      </c>
      <c r="AJ170" s="33" t="e">
        <f t="shared" si="74"/>
        <v>#REF!</v>
      </c>
      <c r="AK170" s="33" t="e">
        <f t="shared" si="75"/>
        <v>#REF!</v>
      </c>
      <c r="AL170" s="33" t="e">
        <f t="shared" si="76"/>
        <v>#REF!</v>
      </c>
      <c r="AR170" s="33"/>
      <c r="AS170" s="33"/>
      <c r="AW170" s="12"/>
    </row>
    <row r="171" spans="1:49" s="28" customFormat="1" ht="12.75" x14ac:dyDescent="0.2">
      <c r="A171" s="27">
        <v>167</v>
      </c>
      <c r="B171" s="70" t="e">
        <f>#REF!</f>
        <v>#REF!</v>
      </c>
      <c r="C171" s="70" t="e">
        <f>#REF!</f>
        <v>#REF!</v>
      </c>
      <c r="D171" s="70" t="e">
        <f>#REF!</f>
        <v>#REF!</v>
      </c>
      <c r="E171" s="70" t="e">
        <f>#REF!</f>
        <v>#REF!</v>
      </c>
      <c r="F171" t="e">
        <f>#REF!</f>
        <v>#REF!</v>
      </c>
      <c r="G171" t="e">
        <f>#REF!</f>
        <v>#REF!</v>
      </c>
      <c r="H171" t="e">
        <f>#REF!</f>
        <v>#REF!</v>
      </c>
      <c r="I171" s="33" t="e">
        <f>#REF!</f>
        <v>#REF!</v>
      </c>
      <c r="J171" s="33" t="e">
        <f>#REF!</f>
        <v>#REF!</v>
      </c>
      <c r="K171" s="1" t="e">
        <f t="shared" si="66"/>
        <v>#REF!</v>
      </c>
      <c r="L171" s="33" t="e">
        <f t="shared" si="68"/>
        <v>#REF!</v>
      </c>
      <c r="M171" s="51" t="e">
        <f>#REF!</f>
        <v>#REF!</v>
      </c>
      <c r="N171" s="51" t="e">
        <f>#REF!</f>
        <v>#REF!</v>
      </c>
      <c r="O171" s="44" t="e">
        <f t="shared" si="67"/>
        <v>#REF!</v>
      </c>
      <c r="P171" s="33" t="e">
        <f t="shared" si="69"/>
        <v>#REF!</v>
      </c>
      <c r="Q171" s="33"/>
      <c r="R171" s="33" t="e">
        <f t="shared" si="70"/>
        <v>#REF!</v>
      </c>
      <c r="S171" s="33" t="e">
        <f t="shared" si="71"/>
        <v>#REF!</v>
      </c>
      <c r="T171" s="33" t="e">
        <f t="shared" si="72"/>
        <v>#REF!</v>
      </c>
      <c r="U171" s="33" t="e">
        <f t="shared" si="78"/>
        <v>#REF!</v>
      </c>
      <c r="V171" s="33" t="e">
        <f t="shared" si="78"/>
        <v>#REF!</v>
      </c>
      <c r="W171" s="33" t="e">
        <f t="shared" si="78"/>
        <v>#REF!</v>
      </c>
      <c r="X171" s="33"/>
      <c r="Y171" s="33" t="e">
        <f t="shared" si="81"/>
        <v>#REF!</v>
      </c>
      <c r="Z171" s="33" t="e">
        <f t="shared" si="81"/>
        <v>#REF!</v>
      </c>
      <c r="AA171" s="33" t="e">
        <f t="shared" si="81"/>
        <v>#REF!</v>
      </c>
      <c r="AB171" s="33" t="e">
        <f t="shared" si="81"/>
        <v>#REF!</v>
      </c>
      <c r="AC171" s="33" t="e">
        <f t="shared" si="81"/>
        <v>#REF!</v>
      </c>
      <c r="AD171" s="33" t="e">
        <f t="shared" si="81"/>
        <v>#REF!</v>
      </c>
      <c r="AE171" s="33"/>
      <c r="AF171" s="33" t="e">
        <f t="shared" si="80"/>
        <v>#REF!</v>
      </c>
      <c r="AG171" s="33" t="e">
        <f t="shared" si="80"/>
        <v>#REF!</v>
      </c>
      <c r="AH171" s="27"/>
      <c r="AI171" s="33" t="e">
        <f t="shared" si="73"/>
        <v>#REF!</v>
      </c>
      <c r="AJ171" s="33" t="e">
        <f t="shared" si="74"/>
        <v>#REF!</v>
      </c>
      <c r="AK171" s="33" t="e">
        <f t="shared" si="75"/>
        <v>#REF!</v>
      </c>
      <c r="AL171" s="33" t="e">
        <f t="shared" si="76"/>
        <v>#REF!</v>
      </c>
      <c r="AR171" s="33"/>
      <c r="AS171" s="33"/>
      <c r="AW171" s="12"/>
    </row>
    <row r="172" spans="1:49" s="28" customFormat="1" ht="12.75" x14ac:dyDescent="0.2">
      <c r="A172" s="27">
        <v>168</v>
      </c>
      <c r="B172" s="70" t="e">
        <f>#REF!</f>
        <v>#REF!</v>
      </c>
      <c r="C172" s="70" t="e">
        <f>#REF!</f>
        <v>#REF!</v>
      </c>
      <c r="D172" s="70" t="e">
        <f>#REF!</f>
        <v>#REF!</v>
      </c>
      <c r="E172" s="70" t="e">
        <f>#REF!</f>
        <v>#REF!</v>
      </c>
      <c r="F172" t="e">
        <f>#REF!</f>
        <v>#REF!</v>
      </c>
      <c r="G172" t="e">
        <f>#REF!</f>
        <v>#REF!</v>
      </c>
      <c r="H172" t="e">
        <f>#REF!</f>
        <v>#REF!</v>
      </c>
      <c r="I172" s="33" t="e">
        <f>#REF!</f>
        <v>#REF!</v>
      </c>
      <c r="J172" s="33" t="e">
        <f>#REF!</f>
        <v>#REF!</v>
      </c>
      <c r="K172" s="1" t="e">
        <f t="shared" si="66"/>
        <v>#REF!</v>
      </c>
      <c r="L172" s="33" t="e">
        <f t="shared" si="68"/>
        <v>#REF!</v>
      </c>
      <c r="M172" s="51" t="e">
        <f>#REF!</f>
        <v>#REF!</v>
      </c>
      <c r="N172" s="51" t="e">
        <f>#REF!</f>
        <v>#REF!</v>
      </c>
      <c r="O172" s="44" t="e">
        <f t="shared" si="67"/>
        <v>#REF!</v>
      </c>
      <c r="P172" s="33" t="e">
        <f t="shared" si="69"/>
        <v>#REF!</v>
      </c>
      <c r="Q172" s="33"/>
      <c r="R172" s="33" t="e">
        <f t="shared" si="70"/>
        <v>#REF!</v>
      </c>
      <c r="S172" s="33" t="e">
        <f t="shared" si="71"/>
        <v>#REF!</v>
      </c>
      <c r="T172" s="33" t="e">
        <f t="shared" si="72"/>
        <v>#REF!</v>
      </c>
      <c r="U172" s="33" t="e">
        <f t="shared" si="78"/>
        <v>#REF!</v>
      </c>
      <c r="V172" s="33" t="e">
        <f t="shared" si="78"/>
        <v>#REF!</v>
      </c>
      <c r="W172" s="33" t="e">
        <f t="shared" si="78"/>
        <v>#REF!</v>
      </c>
      <c r="X172" s="33"/>
      <c r="Y172" s="33" t="e">
        <f t="shared" si="81"/>
        <v>#REF!</v>
      </c>
      <c r="Z172" s="33" t="e">
        <f t="shared" si="81"/>
        <v>#REF!</v>
      </c>
      <c r="AA172" s="33" t="e">
        <f t="shared" si="81"/>
        <v>#REF!</v>
      </c>
      <c r="AB172" s="33" t="e">
        <f t="shared" si="81"/>
        <v>#REF!</v>
      </c>
      <c r="AC172" s="33" t="e">
        <f t="shared" si="81"/>
        <v>#REF!</v>
      </c>
      <c r="AD172" s="33" t="e">
        <f t="shared" si="81"/>
        <v>#REF!</v>
      </c>
      <c r="AE172" s="33"/>
      <c r="AF172" s="33" t="e">
        <f t="shared" si="80"/>
        <v>#REF!</v>
      </c>
      <c r="AG172" s="33" t="e">
        <f t="shared" si="80"/>
        <v>#REF!</v>
      </c>
      <c r="AH172" s="27"/>
      <c r="AI172" s="33" t="e">
        <f t="shared" si="73"/>
        <v>#REF!</v>
      </c>
      <c r="AJ172" s="33" t="e">
        <f t="shared" si="74"/>
        <v>#REF!</v>
      </c>
      <c r="AK172" s="33" t="e">
        <f t="shared" si="75"/>
        <v>#REF!</v>
      </c>
      <c r="AL172" s="33" t="e">
        <f t="shared" si="76"/>
        <v>#REF!</v>
      </c>
      <c r="AR172" s="33"/>
      <c r="AS172" s="33"/>
      <c r="AW172" s="12"/>
    </row>
    <row r="173" spans="1:49" s="28" customFormat="1" ht="12.75" x14ac:dyDescent="0.2">
      <c r="A173" s="27">
        <v>169</v>
      </c>
      <c r="B173" s="70" t="e">
        <f>#REF!</f>
        <v>#REF!</v>
      </c>
      <c r="C173" s="70" t="e">
        <f>#REF!</f>
        <v>#REF!</v>
      </c>
      <c r="D173" s="70" t="e">
        <f>#REF!</f>
        <v>#REF!</v>
      </c>
      <c r="E173" s="70" t="e">
        <f>#REF!</f>
        <v>#REF!</v>
      </c>
      <c r="F173" t="e">
        <f>#REF!</f>
        <v>#REF!</v>
      </c>
      <c r="G173" t="e">
        <f>#REF!</f>
        <v>#REF!</v>
      </c>
      <c r="H173" t="e">
        <f>#REF!</f>
        <v>#REF!</v>
      </c>
      <c r="I173" s="33" t="e">
        <f>#REF!</f>
        <v>#REF!</v>
      </c>
      <c r="J173" s="33" t="e">
        <f>#REF!</f>
        <v>#REF!</v>
      </c>
      <c r="K173" s="1" t="e">
        <f t="shared" si="66"/>
        <v>#REF!</v>
      </c>
      <c r="L173" s="33" t="e">
        <f t="shared" ref="L173:L195" si="82">L$247*$M173</f>
        <v>#REF!</v>
      </c>
      <c r="M173" s="51" t="e">
        <f>#REF!</f>
        <v>#REF!</v>
      </c>
      <c r="N173" s="51" t="e">
        <f>#REF!</f>
        <v>#REF!</v>
      </c>
      <c r="O173" s="44" t="e">
        <f t="shared" si="67"/>
        <v>#REF!</v>
      </c>
      <c r="P173" s="33" t="e">
        <f t="shared" ref="P173:P195" si="83">P$247*$M173</f>
        <v>#REF!</v>
      </c>
      <c r="Q173" s="33"/>
      <c r="R173" s="33" t="e">
        <f t="shared" ref="R173:R195" si="84">$R$247*$M173</f>
        <v>#REF!</v>
      </c>
      <c r="S173" s="33" t="e">
        <f t="shared" ref="S173:S195" si="85">$S$247*$M173</f>
        <v>#REF!</v>
      </c>
      <c r="T173" s="33" t="e">
        <f t="shared" ref="T173:T195" si="86">$T$247*$M173</f>
        <v>#REF!</v>
      </c>
      <c r="U173" s="33" t="e">
        <f t="shared" ref="U173:W192" si="87">U$247*$M173</f>
        <v>#REF!</v>
      </c>
      <c r="V173" s="33" t="e">
        <f t="shared" si="87"/>
        <v>#REF!</v>
      </c>
      <c r="W173" s="33" t="e">
        <f t="shared" si="87"/>
        <v>#REF!</v>
      </c>
      <c r="X173" s="33"/>
      <c r="Y173" s="33" t="e">
        <f t="shared" ref="Y173:AD182" si="88">Y$247*$M173</f>
        <v>#REF!</v>
      </c>
      <c r="Z173" s="33" t="e">
        <f t="shared" si="88"/>
        <v>#REF!</v>
      </c>
      <c r="AA173" s="33" t="e">
        <f t="shared" si="88"/>
        <v>#REF!</v>
      </c>
      <c r="AB173" s="33" t="e">
        <f t="shared" si="88"/>
        <v>#REF!</v>
      </c>
      <c r="AC173" s="33" t="e">
        <f t="shared" si="88"/>
        <v>#REF!</v>
      </c>
      <c r="AD173" s="33" t="e">
        <f t="shared" si="88"/>
        <v>#REF!</v>
      </c>
      <c r="AE173" s="33"/>
      <c r="AF173" s="33" t="e">
        <f t="shared" ref="AF173:AG192" si="89">AF$247*$M173</f>
        <v>#REF!</v>
      </c>
      <c r="AG173" s="33" t="e">
        <f t="shared" si="89"/>
        <v>#REF!</v>
      </c>
      <c r="AH173" s="27"/>
      <c r="AI173" s="33" t="e">
        <f t="shared" ref="AI173:AI195" si="90">$AI$247*N173</f>
        <v>#REF!</v>
      </c>
      <c r="AJ173" s="33" t="e">
        <f t="shared" ref="AJ173:AJ195" si="91">O173*$AI$247</f>
        <v>#REF!</v>
      </c>
      <c r="AK173" s="33" t="e">
        <f t="shared" ref="AK173:AK195" si="92">$AK$247*M173</f>
        <v>#REF!</v>
      </c>
      <c r="AL173" s="33" t="e">
        <f t="shared" ref="AL173:AL195" si="93">$AL$247*M173</f>
        <v>#REF!</v>
      </c>
      <c r="AR173" s="33"/>
      <c r="AS173" s="33"/>
      <c r="AW173" s="12"/>
    </row>
    <row r="174" spans="1:49" s="28" customFormat="1" ht="12.75" x14ac:dyDescent="0.2">
      <c r="A174" s="27">
        <v>170</v>
      </c>
      <c r="B174" s="70" t="e">
        <f>#REF!</f>
        <v>#REF!</v>
      </c>
      <c r="C174" s="70" t="e">
        <f>#REF!</f>
        <v>#REF!</v>
      </c>
      <c r="D174" s="70" t="e">
        <f>#REF!</f>
        <v>#REF!</v>
      </c>
      <c r="E174" s="70" t="e">
        <f>#REF!</f>
        <v>#REF!</v>
      </c>
      <c r="F174" t="e">
        <f>#REF!</f>
        <v>#REF!</v>
      </c>
      <c r="G174" t="e">
        <f>#REF!</f>
        <v>#REF!</v>
      </c>
      <c r="H174" t="e">
        <f>#REF!</f>
        <v>#REF!</v>
      </c>
      <c r="I174" s="33" t="e">
        <f>#REF!</f>
        <v>#REF!</v>
      </c>
      <c r="J174" s="33" t="e">
        <f>#REF!</f>
        <v>#REF!</v>
      </c>
      <c r="K174" s="1" t="e">
        <f t="shared" si="66"/>
        <v>#REF!</v>
      </c>
      <c r="L174" s="33" t="e">
        <f t="shared" si="82"/>
        <v>#REF!</v>
      </c>
      <c r="M174" s="51" t="e">
        <f>#REF!</f>
        <v>#REF!</v>
      </c>
      <c r="N174" s="51" t="e">
        <f>#REF!</f>
        <v>#REF!</v>
      </c>
      <c r="O174" s="44" t="e">
        <f t="shared" si="67"/>
        <v>#REF!</v>
      </c>
      <c r="P174" s="33" t="e">
        <f t="shared" si="83"/>
        <v>#REF!</v>
      </c>
      <c r="Q174" s="33"/>
      <c r="R174" s="33" t="e">
        <f t="shared" si="84"/>
        <v>#REF!</v>
      </c>
      <c r="S174" s="33" t="e">
        <f t="shared" si="85"/>
        <v>#REF!</v>
      </c>
      <c r="T174" s="33" t="e">
        <f t="shared" si="86"/>
        <v>#REF!</v>
      </c>
      <c r="U174" s="33" t="e">
        <f t="shared" si="87"/>
        <v>#REF!</v>
      </c>
      <c r="V174" s="33" t="e">
        <f t="shared" si="87"/>
        <v>#REF!</v>
      </c>
      <c r="W174" s="33" t="e">
        <f t="shared" si="87"/>
        <v>#REF!</v>
      </c>
      <c r="X174" s="33"/>
      <c r="Y174" s="33" t="e">
        <f t="shared" si="88"/>
        <v>#REF!</v>
      </c>
      <c r="Z174" s="33" t="e">
        <f t="shared" si="88"/>
        <v>#REF!</v>
      </c>
      <c r="AA174" s="33" t="e">
        <f t="shared" si="88"/>
        <v>#REF!</v>
      </c>
      <c r="AB174" s="33" t="e">
        <f t="shared" si="88"/>
        <v>#REF!</v>
      </c>
      <c r="AC174" s="33" t="e">
        <f t="shared" si="88"/>
        <v>#REF!</v>
      </c>
      <c r="AD174" s="33" t="e">
        <f t="shared" si="88"/>
        <v>#REF!</v>
      </c>
      <c r="AE174" s="33"/>
      <c r="AF174" s="33" t="e">
        <f t="shared" si="89"/>
        <v>#REF!</v>
      </c>
      <c r="AG174" s="33" t="e">
        <f t="shared" si="89"/>
        <v>#REF!</v>
      </c>
      <c r="AH174" s="27"/>
      <c r="AI174" s="33" t="e">
        <f t="shared" si="90"/>
        <v>#REF!</v>
      </c>
      <c r="AJ174" s="33" t="e">
        <f t="shared" si="91"/>
        <v>#REF!</v>
      </c>
      <c r="AK174" s="33" t="e">
        <f t="shared" si="92"/>
        <v>#REF!</v>
      </c>
      <c r="AL174" s="33" t="e">
        <f t="shared" si="93"/>
        <v>#REF!</v>
      </c>
      <c r="AR174" s="33"/>
      <c r="AS174" s="33"/>
      <c r="AW174" s="12"/>
    </row>
    <row r="175" spans="1:49" s="28" customFormat="1" ht="12.75" x14ac:dyDescent="0.2">
      <c r="A175" s="27">
        <v>171</v>
      </c>
      <c r="B175" s="70" t="e">
        <f>#REF!</f>
        <v>#REF!</v>
      </c>
      <c r="C175" s="70" t="e">
        <f>#REF!</f>
        <v>#REF!</v>
      </c>
      <c r="D175" s="70" t="e">
        <f>#REF!</f>
        <v>#REF!</v>
      </c>
      <c r="E175" s="70" t="e">
        <f>#REF!</f>
        <v>#REF!</v>
      </c>
      <c r="F175" t="e">
        <f>#REF!</f>
        <v>#REF!</v>
      </c>
      <c r="G175" t="e">
        <f>#REF!</f>
        <v>#REF!</v>
      </c>
      <c r="H175" t="e">
        <f>#REF!</f>
        <v>#REF!</v>
      </c>
      <c r="I175" s="33" t="e">
        <f>#REF!</f>
        <v>#REF!</v>
      </c>
      <c r="J175" s="33" t="e">
        <f>#REF!</f>
        <v>#REF!</v>
      </c>
      <c r="K175" s="1" t="e">
        <f t="shared" si="66"/>
        <v>#REF!</v>
      </c>
      <c r="L175" s="33" t="e">
        <f t="shared" si="82"/>
        <v>#REF!</v>
      </c>
      <c r="M175" s="51" t="e">
        <f>#REF!</f>
        <v>#REF!</v>
      </c>
      <c r="N175" s="51" t="e">
        <f>#REF!</f>
        <v>#REF!</v>
      </c>
      <c r="O175" s="44" t="e">
        <f t="shared" si="67"/>
        <v>#REF!</v>
      </c>
      <c r="P175" s="33" t="e">
        <f t="shared" si="83"/>
        <v>#REF!</v>
      </c>
      <c r="Q175" s="33"/>
      <c r="R175" s="33" t="e">
        <f t="shared" si="84"/>
        <v>#REF!</v>
      </c>
      <c r="S175" s="33" t="e">
        <f t="shared" si="85"/>
        <v>#REF!</v>
      </c>
      <c r="T175" s="33" t="e">
        <f t="shared" si="86"/>
        <v>#REF!</v>
      </c>
      <c r="U175" s="33" t="e">
        <f t="shared" si="87"/>
        <v>#REF!</v>
      </c>
      <c r="V175" s="33" t="e">
        <f t="shared" si="87"/>
        <v>#REF!</v>
      </c>
      <c r="W175" s="33" t="e">
        <f t="shared" si="87"/>
        <v>#REF!</v>
      </c>
      <c r="X175" s="33"/>
      <c r="Y175" s="33" t="e">
        <f t="shared" si="88"/>
        <v>#REF!</v>
      </c>
      <c r="Z175" s="33" t="e">
        <f t="shared" si="88"/>
        <v>#REF!</v>
      </c>
      <c r="AA175" s="33" t="e">
        <f t="shared" si="88"/>
        <v>#REF!</v>
      </c>
      <c r="AB175" s="33" t="e">
        <f t="shared" si="88"/>
        <v>#REF!</v>
      </c>
      <c r="AC175" s="33" t="e">
        <f t="shared" si="88"/>
        <v>#REF!</v>
      </c>
      <c r="AD175" s="33" t="e">
        <f t="shared" si="88"/>
        <v>#REF!</v>
      </c>
      <c r="AE175" s="33"/>
      <c r="AF175" s="33" t="e">
        <f t="shared" si="89"/>
        <v>#REF!</v>
      </c>
      <c r="AG175" s="33" t="e">
        <f t="shared" si="89"/>
        <v>#REF!</v>
      </c>
      <c r="AH175" s="27"/>
      <c r="AI175" s="33" t="e">
        <f t="shared" si="90"/>
        <v>#REF!</v>
      </c>
      <c r="AJ175" s="33" t="e">
        <f t="shared" si="91"/>
        <v>#REF!</v>
      </c>
      <c r="AK175" s="33" t="e">
        <f t="shared" si="92"/>
        <v>#REF!</v>
      </c>
      <c r="AL175" s="33" t="e">
        <f t="shared" si="93"/>
        <v>#REF!</v>
      </c>
      <c r="AR175" s="33"/>
      <c r="AS175" s="33"/>
      <c r="AW175" s="12"/>
    </row>
    <row r="176" spans="1:49" s="28" customFormat="1" ht="12.75" x14ac:dyDescent="0.2">
      <c r="A176" s="27">
        <v>172</v>
      </c>
      <c r="B176" s="70" t="e">
        <f>#REF!</f>
        <v>#REF!</v>
      </c>
      <c r="C176" s="70" t="e">
        <f>#REF!</f>
        <v>#REF!</v>
      </c>
      <c r="D176" s="70" t="e">
        <f>#REF!</f>
        <v>#REF!</v>
      </c>
      <c r="E176" s="70" t="e">
        <f>#REF!</f>
        <v>#REF!</v>
      </c>
      <c r="F176" t="e">
        <f>#REF!</f>
        <v>#REF!</v>
      </c>
      <c r="G176" t="e">
        <f>#REF!</f>
        <v>#REF!</v>
      </c>
      <c r="H176" t="e">
        <f>#REF!</f>
        <v>#REF!</v>
      </c>
      <c r="I176" s="33" t="e">
        <f>#REF!</f>
        <v>#REF!</v>
      </c>
      <c r="J176" s="33" t="e">
        <f>#REF!</f>
        <v>#REF!</v>
      </c>
      <c r="K176" s="1" t="e">
        <f t="shared" si="66"/>
        <v>#REF!</v>
      </c>
      <c r="L176" s="33" t="e">
        <f t="shared" si="82"/>
        <v>#REF!</v>
      </c>
      <c r="M176" s="51" t="e">
        <f>#REF!</f>
        <v>#REF!</v>
      </c>
      <c r="N176" s="51" t="e">
        <f>#REF!</f>
        <v>#REF!</v>
      </c>
      <c r="O176" s="44" t="e">
        <f t="shared" si="67"/>
        <v>#REF!</v>
      </c>
      <c r="P176" s="33" t="e">
        <f t="shared" si="83"/>
        <v>#REF!</v>
      </c>
      <c r="Q176" s="33"/>
      <c r="R176" s="33" t="e">
        <f t="shared" si="84"/>
        <v>#REF!</v>
      </c>
      <c r="S176" s="33" t="e">
        <f t="shared" si="85"/>
        <v>#REF!</v>
      </c>
      <c r="T176" s="33" t="e">
        <f t="shared" si="86"/>
        <v>#REF!</v>
      </c>
      <c r="U176" s="33" t="e">
        <f t="shared" si="87"/>
        <v>#REF!</v>
      </c>
      <c r="V176" s="33" t="e">
        <f t="shared" si="87"/>
        <v>#REF!</v>
      </c>
      <c r="W176" s="33" t="e">
        <f t="shared" si="87"/>
        <v>#REF!</v>
      </c>
      <c r="X176" s="33"/>
      <c r="Y176" s="33" t="e">
        <f t="shared" si="88"/>
        <v>#REF!</v>
      </c>
      <c r="Z176" s="33" t="e">
        <f t="shared" si="88"/>
        <v>#REF!</v>
      </c>
      <c r="AA176" s="33" t="e">
        <f t="shared" si="88"/>
        <v>#REF!</v>
      </c>
      <c r="AB176" s="33" t="e">
        <f t="shared" si="88"/>
        <v>#REF!</v>
      </c>
      <c r="AC176" s="33" t="e">
        <f t="shared" si="88"/>
        <v>#REF!</v>
      </c>
      <c r="AD176" s="33" t="e">
        <f t="shared" si="88"/>
        <v>#REF!</v>
      </c>
      <c r="AE176" s="33"/>
      <c r="AF176" s="33" t="e">
        <f t="shared" si="89"/>
        <v>#REF!</v>
      </c>
      <c r="AG176" s="33" t="e">
        <f t="shared" si="89"/>
        <v>#REF!</v>
      </c>
      <c r="AH176" s="27"/>
      <c r="AI176" s="33" t="e">
        <f t="shared" si="90"/>
        <v>#REF!</v>
      </c>
      <c r="AJ176" s="33" t="e">
        <f t="shared" si="91"/>
        <v>#REF!</v>
      </c>
      <c r="AK176" s="33" t="e">
        <f t="shared" si="92"/>
        <v>#REF!</v>
      </c>
      <c r="AL176" s="33" t="e">
        <f t="shared" si="93"/>
        <v>#REF!</v>
      </c>
      <c r="AR176" s="33"/>
      <c r="AS176" s="33"/>
      <c r="AW176" s="12"/>
    </row>
    <row r="177" spans="1:49" s="28" customFormat="1" ht="12.75" x14ac:dyDescent="0.2">
      <c r="A177" s="27">
        <v>173</v>
      </c>
      <c r="B177" s="70" t="e">
        <f>#REF!</f>
        <v>#REF!</v>
      </c>
      <c r="C177" s="70" t="e">
        <f>#REF!</f>
        <v>#REF!</v>
      </c>
      <c r="D177" s="70" t="e">
        <f>#REF!</f>
        <v>#REF!</v>
      </c>
      <c r="E177" s="70" t="e">
        <f>#REF!</f>
        <v>#REF!</v>
      </c>
      <c r="F177" t="e">
        <f>#REF!</f>
        <v>#REF!</v>
      </c>
      <c r="G177" t="e">
        <f>#REF!</f>
        <v>#REF!</v>
      </c>
      <c r="H177" t="e">
        <f>#REF!</f>
        <v>#REF!</v>
      </c>
      <c r="I177" s="33" t="e">
        <f>#REF!</f>
        <v>#REF!</v>
      </c>
      <c r="J177" s="33" t="e">
        <f>#REF!</f>
        <v>#REF!</v>
      </c>
      <c r="K177" s="1" t="e">
        <f t="shared" si="66"/>
        <v>#REF!</v>
      </c>
      <c r="L177" s="33" t="e">
        <f t="shared" si="82"/>
        <v>#REF!</v>
      </c>
      <c r="M177" s="51" t="e">
        <f>#REF!</f>
        <v>#REF!</v>
      </c>
      <c r="N177" s="51" t="e">
        <f>#REF!</f>
        <v>#REF!</v>
      </c>
      <c r="O177" s="44" t="e">
        <f t="shared" si="67"/>
        <v>#REF!</v>
      </c>
      <c r="P177" s="33" t="e">
        <f t="shared" si="83"/>
        <v>#REF!</v>
      </c>
      <c r="Q177" s="33"/>
      <c r="R177" s="33" t="e">
        <f t="shared" si="84"/>
        <v>#REF!</v>
      </c>
      <c r="S177" s="33" t="e">
        <f t="shared" si="85"/>
        <v>#REF!</v>
      </c>
      <c r="T177" s="33" t="e">
        <f t="shared" si="86"/>
        <v>#REF!</v>
      </c>
      <c r="U177" s="33" t="e">
        <f t="shared" si="87"/>
        <v>#REF!</v>
      </c>
      <c r="V177" s="33" t="e">
        <f t="shared" si="87"/>
        <v>#REF!</v>
      </c>
      <c r="W177" s="33" t="e">
        <f t="shared" si="87"/>
        <v>#REF!</v>
      </c>
      <c r="X177" s="33"/>
      <c r="Y177" s="33" t="e">
        <f t="shared" si="88"/>
        <v>#REF!</v>
      </c>
      <c r="Z177" s="33" t="e">
        <f t="shared" si="88"/>
        <v>#REF!</v>
      </c>
      <c r="AA177" s="33" t="e">
        <f t="shared" si="88"/>
        <v>#REF!</v>
      </c>
      <c r="AB177" s="33" t="e">
        <f t="shared" si="88"/>
        <v>#REF!</v>
      </c>
      <c r="AC177" s="33" t="e">
        <f t="shared" si="88"/>
        <v>#REF!</v>
      </c>
      <c r="AD177" s="33" t="e">
        <f t="shared" si="88"/>
        <v>#REF!</v>
      </c>
      <c r="AE177" s="33"/>
      <c r="AF177" s="33" t="e">
        <f t="shared" si="89"/>
        <v>#REF!</v>
      </c>
      <c r="AG177" s="33" t="e">
        <f t="shared" si="89"/>
        <v>#REF!</v>
      </c>
      <c r="AH177" s="27"/>
      <c r="AI177" s="33" t="e">
        <f t="shared" si="90"/>
        <v>#REF!</v>
      </c>
      <c r="AJ177" s="33" t="e">
        <f t="shared" si="91"/>
        <v>#REF!</v>
      </c>
      <c r="AK177" s="33" t="e">
        <f t="shared" si="92"/>
        <v>#REF!</v>
      </c>
      <c r="AL177" s="33" t="e">
        <f t="shared" si="93"/>
        <v>#REF!</v>
      </c>
      <c r="AR177" s="33"/>
      <c r="AS177" s="33"/>
      <c r="AW177" s="12"/>
    </row>
    <row r="178" spans="1:49" s="28" customFormat="1" ht="12.75" x14ac:dyDescent="0.2">
      <c r="A178" s="27">
        <v>174</v>
      </c>
      <c r="B178" s="70" t="e">
        <f>#REF!</f>
        <v>#REF!</v>
      </c>
      <c r="C178" s="70" t="e">
        <f>#REF!</f>
        <v>#REF!</v>
      </c>
      <c r="D178" s="70" t="e">
        <f>#REF!</f>
        <v>#REF!</v>
      </c>
      <c r="E178" s="70" t="e">
        <f>#REF!</f>
        <v>#REF!</v>
      </c>
      <c r="F178" t="e">
        <f>#REF!</f>
        <v>#REF!</v>
      </c>
      <c r="G178" t="e">
        <f>#REF!</f>
        <v>#REF!</v>
      </c>
      <c r="H178" t="e">
        <f>#REF!</f>
        <v>#REF!</v>
      </c>
      <c r="I178" s="33" t="e">
        <f>#REF!</f>
        <v>#REF!</v>
      </c>
      <c r="J178" s="33" t="e">
        <f>#REF!</f>
        <v>#REF!</v>
      </c>
      <c r="K178" s="1" t="e">
        <f t="shared" si="66"/>
        <v>#REF!</v>
      </c>
      <c r="L178" s="33" t="e">
        <f t="shared" si="82"/>
        <v>#REF!</v>
      </c>
      <c r="M178" s="51" t="e">
        <f>#REF!</f>
        <v>#REF!</v>
      </c>
      <c r="N178" s="51" t="e">
        <f>#REF!</f>
        <v>#REF!</v>
      </c>
      <c r="O178" s="44" t="e">
        <f t="shared" si="67"/>
        <v>#REF!</v>
      </c>
      <c r="P178" s="33" t="e">
        <f t="shared" si="83"/>
        <v>#REF!</v>
      </c>
      <c r="Q178" s="33"/>
      <c r="R178" s="33" t="e">
        <f t="shared" si="84"/>
        <v>#REF!</v>
      </c>
      <c r="S178" s="33" t="e">
        <f t="shared" si="85"/>
        <v>#REF!</v>
      </c>
      <c r="T178" s="33" t="e">
        <f t="shared" si="86"/>
        <v>#REF!</v>
      </c>
      <c r="U178" s="33" t="e">
        <f t="shared" si="87"/>
        <v>#REF!</v>
      </c>
      <c r="V178" s="33" t="e">
        <f t="shared" si="87"/>
        <v>#REF!</v>
      </c>
      <c r="W178" s="33" t="e">
        <f t="shared" si="87"/>
        <v>#REF!</v>
      </c>
      <c r="X178" s="33"/>
      <c r="Y178" s="33" t="e">
        <f t="shared" si="88"/>
        <v>#REF!</v>
      </c>
      <c r="Z178" s="33" t="e">
        <f t="shared" si="88"/>
        <v>#REF!</v>
      </c>
      <c r="AA178" s="33" t="e">
        <f t="shared" si="88"/>
        <v>#REF!</v>
      </c>
      <c r="AB178" s="33" t="e">
        <f t="shared" si="88"/>
        <v>#REF!</v>
      </c>
      <c r="AC178" s="33" t="e">
        <f t="shared" si="88"/>
        <v>#REF!</v>
      </c>
      <c r="AD178" s="33" t="e">
        <f t="shared" si="88"/>
        <v>#REF!</v>
      </c>
      <c r="AE178" s="33"/>
      <c r="AF178" s="33" t="e">
        <f t="shared" si="89"/>
        <v>#REF!</v>
      </c>
      <c r="AG178" s="33" t="e">
        <f t="shared" si="89"/>
        <v>#REF!</v>
      </c>
      <c r="AH178" s="27"/>
      <c r="AI178" s="33" t="e">
        <f t="shared" si="90"/>
        <v>#REF!</v>
      </c>
      <c r="AJ178" s="33" t="e">
        <f t="shared" si="91"/>
        <v>#REF!</v>
      </c>
      <c r="AK178" s="33" t="e">
        <f t="shared" si="92"/>
        <v>#REF!</v>
      </c>
      <c r="AL178" s="33" t="e">
        <f t="shared" si="93"/>
        <v>#REF!</v>
      </c>
      <c r="AR178" s="33"/>
      <c r="AS178" s="33"/>
      <c r="AW178" s="12"/>
    </row>
    <row r="179" spans="1:49" s="28" customFormat="1" ht="12.75" x14ac:dyDescent="0.2">
      <c r="A179" s="27">
        <v>175</v>
      </c>
      <c r="B179" s="70" t="e">
        <f>#REF!</f>
        <v>#REF!</v>
      </c>
      <c r="C179" s="70" t="e">
        <f>#REF!</f>
        <v>#REF!</v>
      </c>
      <c r="D179" s="70" t="e">
        <f>#REF!</f>
        <v>#REF!</v>
      </c>
      <c r="E179" s="70" t="e">
        <f>#REF!</f>
        <v>#REF!</v>
      </c>
      <c r="F179" t="e">
        <f>#REF!</f>
        <v>#REF!</v>
      </c>
      <c r="G179" t="e">
        <f>#REF!</f>
        <v>#REF!</v>
      </c>
      <c r="H179" t="e">
        <f>#REF!</f>
        <v>#REF!</v>
      </c>
      <c r="I179" s="33" t="e">
        <f>#REF!</f>
        <v>#REF!</v>
      </c>
      <c r="J179" s="33" t="e">
        <f>#REF!</f>
        <v>#REF!</v>
      </c>
      <c r="K179" s="1" t="e">
        <f t="shared" si="66"/>
        <v>#REF!</v>
      </c>
      <c r="L179" s="33" t="e">
        <f t="shared" si="82"/>
        <v>#REF!</v>
      </c>
      <c r="M179" s="51" t="e">
        <f>#REF!</f>
        <v>#REF!</v>
      </c>
      <c r="N179" s="51" t="e">
        <f>#REF!</f>
        <v>#REF!</v>
      </c>
      <c r="O179" s="44" t="e">
        <f t="shared" si="67"/>
        <v>#REF!</v>
      </c>
      <c r="P179" s="33" t="e">
        <f t="shared" si="83"/>
        <v>#REF!</v>
      </c>
      <c r="Q179" s="33"/>
      <c r="R179" s="33" t="e">
        <f t="shared" si="84"/>
        <v>#REF!</v>
      </c>
      <c r="S179" s="33" t="e">
        <f t="shared" si="85"/>
        <v>#REF!</v>
      </c>
      <c r="T179" s="33" t="e">
        <f t="shared" si="86"/>
        <v>#REF!</v>
      </c>
      <c r="U179" s="33" t="e">
        <f t="shared" si="87"/>
        <v>#REF!</v>
      </c>
      <c r="V179" s="33" t="e">
        <f t="shared" si="87"/>
        <v>#REF!</v>
      </c>
      <c r="W179" s="33" t="e">
        <f t="shared" si="87"/>
        <v>#REF!</v>
      </c>
      <c r="X179" s="33"/>
      <c r="Y179" s="33" t="e">
        <f t="shared" si="88"/>
        <v>#REF!</v>
      </c>
      <c r="Z179" s="33" t="e">
        <f t="shared" si="88"/>
        <v>#REF!</v>
      </c>
      <c r="AA179" s="33" t="e">
        <f t="shared" si="88"/>
        <v>#REF!</v>
      </c>
      <c r="AB179" s="33" t="e">
        <f t="shared" si="88"/>
        <v>#REF!</v>
      </c>
      <c r="AC179" s="33" t="e">
        <f t="shared" si="88"/>
        <v>#REF!</v>
      </c>
      <c r="AD179" s="33" t="e">
        <f t="shared" si="88"/>
        <v>#REF!</v>
      </c>
      <c r="AE179" s="33"/>
      <c r="AF179" s="33" t="e">
        <f t="shared" si="89"/>
        <v>#REF!</v>
      </c>
      <c r="AG179" s="33" t="e">
        <f t="shared" si="89"/>
        <v>#REF!</v>
      </c>
      <c r="AH179" s="27"/>
      <c r="AI179" s="33" t="e">
        <f t="shared" si="90"/>
        <v>#REF!</v>
      </c>
      <c r="AJ179" s="33" t="e">
        <f t="shared" si="91"/>
        <v>#REF!</v>
      </c>
      <c r="AK179" s="33" t="e">
        <f t="shared" si="92"/>
        <v>#REF!</v>
      </c>
      <c r="AL179" s="33" t="e">
        <f t="shared" si="93"/>
        <v>#REF!</v>
      </c>
      <c r="AR179" s="33"/>
      <c r="AS179" s="33"/>
      <c r="AW179" s="12"/>
    </row>
    <row r="180" spans="1:49" s="28" customFormat="1" ht="12.75" x14ac:dyDescent="0.2">
      <c r="A180" s="27">
        <v>176</v>
      </c>
      <c r="B180" s="70" t="e">
        <f>#REF!</f>
        <v>#REF!</v>
      </c>
      <c r="C180" s="70" t="e">
        <f>#REF!</f>
        <v>#REF!</v>
      </c>
      <c r="D180" s="70" t="e">
        <f>#REF!</f>
        <v>#REF!</v>
      </c>
      <c r="E180" s="70" t="e">
        <f>#REF!</f>
        <v>#REF!</v>
      </c>
      <c r="F180" t="e">
        <f>#REF!</f>
        <v>#REF!</v>
      </c>
      <c r="G180" t="e">
        <f>#REF!</f>
        <v>#REF!</v>
      </c>
      <c r="H180" t="e">
        <f>#REF!</f>
        <v>#REF!</v>
      </c>
      <c r="I180" s="33" t="e">
        <f>#REF!</f>
        <v>#REF!</v>
      </c>
      <c r="J180" s="33" t="e">
        <f>#REF!</f>
        <v>#REF!</v>
      </c>
      <c r="K180" s="1" t="e">
        <f t="shared" si="66"/>
        <v>#REF!</v>
      </c>
      <c r="L180" s="33" t="e">
        <f t="shared" si="82"/>
        <v>#REF!</v>
      </c>
      <c r="M180" s="51" t="e">
        <f>#REF!</f>
        <v>#REF!</v>
      </c>
      <c r="N180" s="51" t="e">
        <f>#REF!</f>
        <v>#REF!</v>
      </c>
      <c r="O180" s="44" t="e">
        <f t="shared" si="67"/>
        <v>#REF!</v>
      </c>
      <c r="P180" s="33" t="e">
        <f t="shared" si="83"/>
        <v>#REF!</v>
      </c>
      <c r="Q180" s="33"/>
      <c r="R180" s="33" t="e">
        <f t="shared" si="84"/>
        <v>#REF!</v>
      </c>
      <c r="S180" s="33" t="e">
        <f t="shared" si="85"/>
        <v>#REF!</v>
      </c>
      <c r="T180" s="33" t="e">
        <f t="shared" si="86"/>
        <v>#REF!</v>
      </c>
      <c r="U180" s="33" t="e">
        <f t="shared" si="87"/>
        <v>#REF!</v>
      </c>
      <c r="V180" s="33" t="e">
        <f t="shared" si="87"/>
        <v>#REF!</v>
      </c>
      <c r="W180" s="33" t="e">
        <f t="shared" si="87"/>
        <v>#REF!</v>
      </c>
      <c r="X180" s="33"/>
      <c r="Y180" s="33" t="e">
        <f t="shared" si="88"/>
        <v>#REF!</v>
      </c>
      <c r="Z180" s="33" t="e">
        <f t="shared" si="88"/>
        <v>#REF!</v>
      </c>
      <c r="AA180" s="33" t="e">
        <f t="shared" si="88"/>
        <v>#REF!</v>
      </c>
      <c r="AB180" s="33" t="e">
        <f t="shared" si="88"/>
        <v>#REF!</v>
      </c>
      <c r="AC180" s="33" t="e">
        <f t="shared" si="88"/>
        <v>#REF!</v>
      </c>
      <c r="AD180" s="33" t="e">
        <f t="shared" si="88"/>
        <v>#REF!</v>
      </c>
      <c r="AE180" s="33"/>
      <c r="AF180" s="33" t="e">
        <f t="shared" si="89"/>
        <v>#REF!</v>
      </c>
      <c r="AG180" s="33" t="e">
        <f t="shared" si="89"/>
        <v>#REF!</v>
      </c>
      <c r="AH180" s="27"/>
      <c r="AI180" s="33" t="e">
        <f t="shared" si="90"/>
        <v>#REF!</v>
      </c>
      <c r="AJ180" s="33" t="e">
        <f t="shared" si="91"/>
        <v>#REF!</v>
      </c>
      <c r="AK180" s="33" t="e">
        <f t="shared" si="92"/>
        <v>#REF!</v>
      </c>
      <c r="AL180" s="33" t="e">
        <f t="shared" si="93"/>
        <v>#REF!</v>
      </c>
      <c r="AR180" s="33"/>
      <c r="AS180" s="33"/>
      <c r="AW180" s="12"/>
    </row>
    <row r="181" spans="1:49" s="28" customFormat="1" ht="12.75" x14ac:dyDescent="0.2">
      <c r="A181" s="27">
        <v>177</v>
      </c>
      <c r="B181" s="70" t="e">
        <f>#REF!</f>
        <v>#REF!</v>
      </c>
      <c r="C181" s="70" t="e">
        <f>#REF!</f>
        <v>#REF!</v>
      </c>
      <c r="D181" s="70" t="e">
        <f>#REF!</f>
        <v>#REF!</v>
      </c>
      <c r="E181" s="70" t="e">
        <f>#REF!</f>
        <v>#REF!</v>
      </c>
      <c r="F181" t="e">
        <f>#REF!</f>
        <v>#REF!</v>
      </c>
      <c r="G181" t="e">
        <f>#REF!</f>
        <v>#REF!</v>
      </c>
      <c r="H181" t="e">
        <f>#REF!</f>
        <v>#REF!</v>
      </c>
      <c r="I181" s="33" t="e">
        <f>#REF!</f>
        <v>#REF!</v>
      </c>
      <c r="J181" s="33" t="e">
        <f>#REF!</f>
        <v>#REF!</v>
      </c>
      <c r="K181" s="1" t="e">
        <f t="shared" si="66"/>
        <v>#REF!</v>
      </c>
      <c r="L181" s="33" t="e">
        <f t="shared" si="82"/>
        <v>#REF!</v>
      </c>
      <c r="M181" s="51" t="e">
        <f>#REF!</f>
        <v>#REF!</v>
      </c>
      <c r="N181" s="51" t="e">
        <f>#REF!</f>
        <v>#REF!</v>
      </c>
      <c r="O181" s="44" t="e">
        <f t="shared" si="67"/>
        <v>#REF!</v>
      </c>
      <c r="P181" s="33" t="e">
        <f t="shared" si="83"/>
        <v>#REF!</v>
      </c>
      <c r="Q181" s="33"/>
      <c r="R181" s="33" t="e">
        <f t="shared" si="84"/>
        <v>#REF!</v>
      </c>
      <c r="S181" s="33" t="e">
        <f t="shared" si="85"/>
        <v>#REF!</v>
      </c>
      <c r="T181" s="33" t="e">
        <f t="shared" si="86"/>
        <v>#REF!</v>
      </c>
      <c r="U181" s="33" t="e">
        <f t="shared" si="87"/>
        <v>#REF!</v>
      </c>
      <c r="V181" s="33" t="e">
        <f t="shared" si="87"/>
        <v>#REF!</v>
      </c>
      <c r="W181" s="33" t="e">
        <f t="shared" si="87"/>
        <v>#REF!</v>
      </c>
      <c r="X181" s="33"/>
      <c r="Y181" s="33" t="e">
        <f t="shared" si="88"/>
        <v>#REF!</v>
      </c>
      <c r="Z181" s="33" t="e">
        <f t="shared" si="88"/>
        <v>#REF!</v>
      </c>
      <c r="AA181" s="33" t="e">
        <f t="shared" si="88"/>
        <v>#REF!</v>
      </c>
      <c r="AB181" s="33" t="e">
        <f t="shared" si="88"/>
        <v>#REF!</v>
      </c>
      <c r="AC181" s="33" t="e">
        <f t="shared" si="88"/>
        <v>#REF!</v>
      </c>
      <c r="AD181" s="33" t="e">
        <f t="shared" si="88"/>
        <v>#REF!</v>
      </c>
      <c r="AE181" s="33"/>
      <c r="AF181" s="33" t="e">
        <f t="shared" si="89"/>
        <v>#REF!</v>
      </c>
      <c r="AG181" s="33" t="e">
        <f t="shared" si="89"/>
        <v>#REF!</v>
      </c>
      <c r="AH181" s="27"/>
      <c r="AI181" s="33" t="e">
        <f t="shared" si="90"/>
        <v>#REF!</v>
      </c>
      <c r="AJ181" s="33" t="e">
        <f t="shared" si="91"/>
        <v>#REF!</v>
      </c>
      <c r="AK181" s="33" t="e">
        <f t="shared" si="92"/>
        <v>#REF!</v>
      </c>
      <c r="AL181" s="33" t="e">
        <f t="shared" si="93"/>
        <v>#REF!</v>
      </c>
      <c r="AR181" s="33"/>
      <c r="AS181" s="33"/>
      <c r="AW181" s="12"/>
    </row>
    <row r="182" spans="1:49" s="28" customFormat="1" ht="12.75" x14ac:dyDescent="0.2">
      <c r="A182" s="27">
        <v>178</v>
      </c>
      <c r="B182" s="70" t="e">
        <f>#REF!</f>
        <v>#REF!</v>
      </c>
      <c r="C182" s="70" t="e">
        <f>#REF!</f>
        <v>#REF!</v>
      </c>
      <c r="D182" s="70" t="e">
        <f>#REF!</f>
        <v>#REF!</v>
      </c>
      <c r="E182" s="70" t="e">
        <f>#REF!</f>
        <v>#REF!</v>
      </c>
      <c r="F182" t="e">
        <f>#REF!</f>
        <v>#REF!</v>
      </c>
      <c r="G182" t="e">
        <f>#REF!</f>
        <v>#REF!</v>
      </c>
      <c r="H182" t="e">
        <f>#REF!</f>
        <v>#REF!</v>
      </c>
      <c r="I182" s="33" t="e">
        <f>#REF!</f>
        <v>#REF!</v>
      </c>
      <c r="J182" s="33" t="e">
        <f>#REF!</f>
        <v>#REF!</v>
      </c>
      <c r="K182" s="1" t="e">
        <f t="shared" si="66"/>
        <v>#REF!</v>
      </c>
      <c r="L182" s="33" t="e">
        <f t="shared" si="82"/>
        <v>#REF!</v>
      </c>
      <c r="M182" s="51" t="e">
        <f>#REF!</f>
        <v>#REF!</v>
      </c>
      <c r="N182" s="51" t="e">
        <f>#REF!</f>
        <v>#REF!</v>
      </c>
      <c r="O182" s="44" t="e">
        <f t="shared" si="67"/>
        <v>#REF!</v>
      </c>
      <c r="P182" s="33" t="e">
        <f t="shared" si="83"/>
        <v>#REF!</v>
      </c>
      <c r="Q182" s="33"/>
      <c r="R182" s="33" t="e">
        <f t="shared" si="84"/>
        <v>#REF!</v>
      </c>
      <c r="S182" s="33" t="e">
        <f t="shared" si="85"/>
        <v>#REF!</v>
      </c>
      <c r="T182" s="33" t="e">
        <f t="shared" si="86"/>
        <v>#REF!</v>
      </c>
      <c r="U182" s="33" t="e">
        <f t="shared" si="87"/>
        <v>#REF!</v>
      </c>
      <c r="V182" s="33" t="e">
        <f t="shared" si="87"/>
        <v>#REF!</v>
      </c>
      <c r="W182" s="33" t="e">
        <f t="shared" si="87"/>
        <v>#REF!</v>
      </c>
      <c r="X182" s="33"/>
      <c r="Y182" s="33" t="e">
        <f t="shared" si="88"/>
        <v>#REF!</v>
      </c>
      <c r="Z182" s="33" t="e">
        <f t="shared" si="88"/>
        <v>#REF!</v>
      </c>
      <c r="AA182" s="33" t="e">
        <f t="shared" si="88"/>
        <v>#REF!</v>
      </c>
      <c r="AB182" s="33" t="e">
        <f t="shared" si="88"/>
        <v>#REF!</v>
      </c>
      <c r="AC182" s="33" t="e">
        <f t="shared" si="88"/>
        <v>#REF!</v>
      </c>
      <c r="AD182" s="33" t="e">
        <f t="shared" si="88"/>
        <v>#REF!</v>
      </c>
      <c r="AE182" s="33"/>
      <c r="AF182" s="33" t="e">
        <f t="shared" si="89"/>
        <v>#REF!</v>
      </c>
      <c r="AG182" s="33" t="e">
        <f t="shared" si="89"/>
        <v>#REF!</v>
      </c>
      <c r="AH182" s="27"/>
      <c r="AI182" s="33" t="e">
        <f t="shared" si="90"/>
        <v>#REF!</v>
      </c>
      <c r="AJ182" s="33" t="e">
        <f t="shared" si="91"/>
        <v>#REF!</v>
      </c>
      <c r="AK182" s="33" t="e">
        <f t="shared" si="92"/>
        <v>#REF!</v>
      </c>
      <c r="AL182" s="33" t="e">
        <f t="shared" si="93"/>
        <v>#REF!</v>
      </c>
      <c r="AR182" s="33"/>
      <c r="AS182" s="33"/>
      <c r="AW182" s="12"/>
    </row>
    <row r="183" spans="1:49" s="28" customFormat="1" ht="12.75" x14ac:dyDescent="0.2">
      <c r="A183" s="27">
        <v>179</v>
      </c>
      <c r="B183" s="70" t="e">
        <f>#REF!</f>
        <v>#REF!</v>
      </c>
      <c r="C183" s="70" t="e">
        <f>#REF!</f>
        <v>#REF!</v>
      </c>
      <c r="D183" s="70" t="e">
        <f>#REF!</f>
        <v>#REF!</v>
      </c>
      <c r="E183" s="70" t="e">
        <f>#REF!</f>
        <v>#REF!</v>
      </c>
      <c r="F183" t="e">
        <f>#REF!</f>
        <v>#REF!</v>
      </c>
      <c r="G183" t="e">
        <f>#REF!</f>
        <v>#REF!</v>
      </c>
      <c r="H183" t="e">
        <f>#REF!</f>
        <v>#REF!</v>
      </c>
      <c r="I183" s="33" t="e">
        <f>#REF!</f>
        <v>#REF!</v>
      </c>
      <c r="J183" s="33" t="e">
        <f>#REF!</f>
        <v>#REF!</v>
      </c>
      <c r="K183" s="1" t="e">
        <f t="shared" si="66"/>
        <v>#REF!</v>
      </c>
      <c r="L183" s="33" t="e">
        <f t="shared" si="82"/>
        <v>#REF!</v>
      </c>
      <c r="M183" s="51" t="e">
        <f>#REF!</f>
        <v>#REF!</v>
      </c>
      <c r="N183" s="51" t="e">
        <f>#REF!</f>
        <v>#REF!</v>
      </c>
      <c r="O183" s="44" t="e">
        <f t="shared" si="67"/>
        <v>#REF!</v>
      </c>
      <c r="P183" s="33" t="e">
        <f t="shared" si="83"/>
        <v>#REF!</v>
      </c>
      <c r="Q183" s="33"/>
      <c r="R183" s="33" t="e">
        <f t="shared" si="84"/>
        <v>#REF!</v>
      </c>
      <c r="S183" s="33" t="e">
        <f t="shared" si="85"/>
        <v>#REF!</v>
      </c>
      <c r="T183" s="33" t="e">
        <f t="shared" si="86"/>
        <v>#REF!</v>
      </c>
      <c r="U183" s="33" t="e">
        <f t="shared" si="87"/>
        <v>#REF!</v>
      </c>
      <c r="V183" s="33" t="e">
        <f t="shared" si="87"/>
        <v>#REF!</v>
      </c>
      <c r="W183" s="33" t="e">
        <f t="shared" si="87"/>
        <v>#REF!</v>
      </c>
      <c r="X183" s="33"/>
      <c r="Y183" s="33" t="e">
        <f t="shared" ref="Y183:AD192" si="94">Y$247*$M183</f>
        <v>#REF!</v>
      </c>
      <c r="Z183" s="33" t="e">
        <f t="shared" si="94"/>
        <v>#REF!</v>
      </c>
      <c r="AA183" s="33" t="e">
        <f t="shared" si="94"/>
        <v>#REF!</v>
      </c>
      <c r="AB183" s="33" t="e">
        <f t="shared" si="94"/>
        <v>#REF!</v>
      </c>
      <c r="AC183" s="33" t="e">
        <f t="shared" si="94"/>
        <v>#REF!</v>
      </c>
      <c r="AD183" s="33" t="e">
        <f t="shared" si="94"/>
        <v>#REF!</v>
      </c>
      <c r="AE183" s="33"/>
      <c r="AF183" s="33" t="e">
        <f t="shared" si="89"/>
        <v>#REF!</v>
      </c>
      <c r="AG183" s="33" t="e">
        <f t="shared" si="89"/>
        <v>#REF!</v>
      </c>
      <c r="AH183" s="27"/>
      <c r="AI183" s="33" t="e">
        <f t="shared" si="90"/>
        <v>#REF!</v>
      </c>
      <c r="AJ183" s="33" t="e">
        <f t="shared" si="91"/>
        <v>#REF!</v>
      </c>
      <c r="AK183" s="33" t="e">
        <f t="shared" si="92"/>
        <v>#REF!</v>
      </c>
      <c r="AL183" s="33" t="e">
        <f t="shared" si="93"/>
        <v>#REF!</v>
      </c>
      <c r="AR183" s="33"/>
      <c r="AS183" s="33"/>
      <c r="AW183" s="12"/>
    </row>
    <row r="184" spans="1:49" s="28" customFormat="1" ht="12.75" x14ac:dyDescent="0.2">
      <c r="A184" s="27">
        <v>180</v>
      </c>
      <c r="B184" s="70" t="e">
        <f>#REF!</f>
        <v>#REF!</v>
      </c>
      <c r="C184" s="70" t="e">
        <f>#REF!</f>
        <v>#REF!</v>
      </c>
      <c r="D184" s="70" t="e">
        <f>#REF!</f>
        <v>#REF!</v>
      </c>
      <c r="E184" s="70" t="e">
        <f>#REF!</f>
        <v>#REF!</v>
      </c>
      <c r="F184" t="e">
        <f>#REF!</f>
        <v>#REF!</v>
      </c>
      <c r="G184" t="e">
        <f>#REF!</f>
        <v>#REF!</v>
      </c>
      <c r="H184" t="e">
        <f>#REF!</f>
        <v>#REF!</v>
      </c>
      <c r="I184" s="33" t="e">
        <f>#REF!</f>
        <v>#REF!</v>
      </c>
      <c r="J184" s="33" t="e">
        <f>#REF!</f>
        <v>#REF!</v>
      </c>
      <c r="K184" s="1" t="e">
        <f t="shared" si="66"/>
        <v>#REF!</v>
      </c>
      <c r="L184" s="33" t="e">
        <f t="shared" si="82"/>
        <v>#REF!</v>
      </c>
      <c r="M184" s="51" t="e">
        <f>#REF!</f>
        <v>#REF!</v>
      </c>
      <c r="N184" s="51" t="e">
        <f>#REF!</f>
        <v>#REF!</v>
      </c>
      <c r="O184" s="44" t="e">
        <f t="shared" si="67"/>
        <v>#REF!</v>
      </c>
      <c r="P184" s="33" t="e">
        <f t="shared" si="83"/>
        <v>#REF!</v>
      </c>
      <c r="Q184" s="33"/>
      <c r="R184" s="33" t="e">
        <f t="shared" si="84"/>
        <v>#REF!</v>
      </c>
      <c r="S184" s="33" t="e">
        <f t="shared" si="85"/>
        <v>#REF!</v>
      </c>
      <c r="T184" s="33" t="e">
        <f t="shared" si="86"/>
        <v>#REF!</v>
      </c>
      <c r="U184" s="33" t="e">
        <f t="shared" si="87"/>
        <v>#REF!</v>
      </c>
      <c r="V184" s="33" t="e">
        <f t="shared" si="87"/>
        <v>#REF!</v>
      </c>
      <c r="W184" s="33" t="e">
        <f t="shared" si="87"/>
        <v>#REF!</v>
      </c>
      <c r="X184" s="33"/>
      <c r="Y184" s="33" t="e">
        <f t="shared" si="94"/>
        <v>#REF!</v>
      </c>
      <c r="Z184" s="33" t="e">
        <f t="shared" si="94"/>
        <v>#REF!</v>
      </c>
      <c r="AA184" s="33" t="e">
        <f t="shared" si="94"/>
        <v>#REF!</v>
      </c>
      <c r="AB184" s="33" t="e">
        <f t="shared" si="94"/>
        <v>#REF!</v>
      </c>
      <c r="AC184" s="33" t="e">
        <f t="shared" si="94"/>
        <v>#REF!</v>
      </c>
      <c r="AD184" s="33" t="e">
        <f t="shared" si="94"/>
        <v>#REF!</v>
      </c>
      <c r="AE184" s="33"/>
      <c r="AF184" s="33" t="e">
        <f t="shared" si="89"/>
        <v>#REF!</v>
      </c>
      <c r="AG184" s="33" t="e">
        <f t="shared" si="89"/>
        <v>#REF!</v>
      </c>
      <c r="AH184" s="27"/>
      <c r="AI184" s="33" t="e">
        <f t="shared" si="90"/>
        <v>#REF!</v>
      </c>
      <c r="AJ184" s="33" t="e">
        <f t="shared" si="91"/>
        <v>#REF!</v>
      </c>
      <c r="AK184" s="33" t="e">
        <f t="shared" si="92"/>
        <v>#REF!</v>
      </c>
      <c r="AL184" s="33" t="e">
        <f t="shared" si="93"/>
        <v>#REF!</v>
      </c>
      <c r="AR184" s="33"/>
      <c r="AS184" s="33"/>
      <c r="AW184" s="12"/>
    </row>
    <row r="185" spans="1:49" s="28" customFormat="1" ht="12.75" x14ac:dyDescent="0.2">
      <c r="A185" s="27">
        <v>181</v>
      </c>
      <c r="B185" s="70" t="e">
        <f>#REF!</f>
        <v>#REF!</v>
      </c>
      <c r="C185" s="70" t="e">
        <f>#REF!</f>
        <v>#REF!</v>
      </c>
      <c r="D185" s="70" t="e">
        <f>#REF!</f>
        <v>#REF!</v>
      </c>
      <c r="E185" s="70" t="e">
        <f>#REF!</f>
        <v>#REF!</v>
      </c>
      <c r="F185" t="e">
        <f>#REF!</f>
        <v>#REF!</v>
      </c>
      <c r="G185" t="e">
        <f>#REF!</f>
        <v>#REF!</v>
      </c>
      <c r="H185" t="e">
        <f>#REF!</f>
        <v>#REF!</v>
      </c>
      <c r="I185" s="33" t="e">
        <f>#REF!</f>
        <v>#REF!</v>
      </c>
      <c r="J185" s="33" t="e">
        <f>#REF!</f>
        <v>#REF!</v>
      </c>
      <c r="K185" s="1" t="e">
        <f t="shared" si="66"/>
        <v>#REF!</v>
      </c>
      <c r="L185" s="33" t="e">
        <f t="shared" si="82"/>
        <v>#REF!</v>
      </c>
      <c r="M185" s="51" t="e">
        <f>#REF!</f>
        <v>#REF!</v>
      </c>
      <c r="N185" s="51" t="e">
        <f>#REF!</f>
        <v>#REF!</v>
      </c>
      <c r="O185" s="44" t="e">
        <f t="shared" si="67"/>
        <v>#REF!</v>
      </c>
      <c r="P185" s="33" t="e">
        <f t="shared" si="83"/>
        <v>#REF!</v>
      </c>
      <c r="Q185" s="33"/>
      <c r="R185" s="33" t="e">
        <f t="shared" si="84"/>
        <v>#REF!</v>
      </c>
      <c r="S185" s="33" t="e">
        <f t="shared" si="85"/>
        <v>#REF!</v>
      </c>
      <c r="T185" s="33" t="e">
        <f t="shared" si="86"/>
        <v>#REF!</v>
      </c>
      <c r="U185" s="33" t="e">
        <f t="shared" si="87"/>
        <v>#REF!</v>
      </c>
      <c r="V185" s="33" t="e">
        <f t="shared" si="87"/>
        <v>#REF!</v>
      </c>
      <c r="W185" s="33" t="e">
        <f t="shared" si="87"/>
        <v>#REF!</v>
      </c>
      <c r="X185" s="33"/>
      <c r="Y185" s="33" t="e">
        <f t="shared" si="94"/>
        <v>#REF!</v>
      </c>
      <c r="Z185" s="33" t="e">
        <f t="shared" si="94"/>
        <v>#REF!</v>
      </c>
      <c r="AA185" s="33" t="e">
        <f t="shared" si="94"/>
        <v>#REF!</v>
      </c>
      <c r="AB185" s="33" t="e">
        <f t="shared" si="94"/>
        <v>#REF!</v>
      </c>
      <c r="AC185" s="33" t="e">
        <f t="shared" si="94"/>
        <v>#REF!</v>
      </c>
      <c r="AD185" s="33" t="e">
        <f t="shared" si="94"/>
        <v>#REF!</v>
      </c>
      <c r="AE185" s="33"/>
      <c r="AF185" s="33" t="e">
        <f t="shared" si="89"/>
        <v>#REF!</v>
      </c>
      <c r="AG185" s="33" t="e">
        <f t="shared" si="89"/>
        <v>#REF!</v>
      </c>
      <c r="AH185" s="27"/>
      <c r="AI185" s="33" t="e">
        <f t="shared" si="90"/>
        <v>#REF!</v>
      </c>
      <c r="AJ185" s="33" t="e">
        <f t="shared" si="91"/>
        <v>#REF!</v>
      </c>
      <c r="AK185" s="33" t="e">
        <f t="shared" si="92"/>
        <v>#REF!</v>
      </c>
      <c r="AL185" s="33" t="e">
        <f t="shared" si="93"/>
        <v>#REF!</v>
      </c>
      <c r="AR185" s="33"/>
      <c r="AS185" s="33"/>
      <c r="AW185" s="12"/>
    </row>
    <row r="186" spans="1:49" s="28" customFormat="1" ht="12.75" x14ac:dyDescent="0.2">
      <c r="A186" s="27">
        <v>182</v>
      </c>
      <c r="B186" s="70" t="e">
        <f>#REF!</f>
        <v>#REF!</v>
      </c>
      <c r="C186" s="70" t="e">
        <f>#REF!</f>
        <v>#REF!</v>
      </c>
      <c r="D186" s="70" t="e">
        <f>#REF!</f>
        <v>#REF!</v>
      </c>
      <c r="E186" s="70" t="e">
        <f>#REF!</f>
        <v>#REF!</v>
      </c>
      <c r="F186" t="e">
        <f>#REF!</f>
        <v>#REF!</v>
      </c>
      <c r="G186" t="e">
        <f>#REF!</f>
        <v>#REF!</v>
      </c>
      <c r="H186" t="e">
        <f>#REF!</f>
        <v>#REF!</v>
      </c>
      <c r="I186" s="33" t="e">
        <f>#REF!</f>
        <v>#REF!</v>
      </c>
      <c r="J186" s="33" t="e">
        <f>#REF!</f>
        <v>#REF!</v>
      </c>
      <c r="K186" s="1" t="e">
        <f t="shared" si="66"/>
        <v>#REF!</v>
      </c>
      <c r="L186" s="33" t="e">
        <f t="shared" si="82"/>
        <v>#REF!</v>
      </c>
      <c r="M186" s="51" t="e">
        <f>#REF!</f>
        <v>#REF!</v>
      </c>
      <c r="N186" s="51" t="e">
        <f>#REF!</f>
        <v>#REF!</v>
      </c>
      <c r="O186" s="44" t="e">
        <f t="shared" si="67"/>
        <v>#REF!</v>
      </c>
      <c r="P186" s="33" t="e">
        <f t="shared" si="83"/>
        <v>#REF!</v>
      </c>
      <c r="Q186" s="33"/>
      <c r="R186" s="33" t="e">
        <f t="shared" si="84"/>
        <v>#REF!</v>
      </c>
      <c r="S186" s="33" t="e">
        <f t="shared" si="85"/>
        <v>#REF!</v>
      </c>
      <c r="T186" s="33" t="e">
        <f t="shared" si="86"/>
        <v>#REF!</v>
      </c>
      <c r="U186" s="33" t="e">
        <f t="shared" si="87"/>
        <v>#REF!</v>
      </c>
      <c r="V186" s="33" t="e">
        <f t="shared" si="87"/>
        <v>#REF!</v>
      </c>
      <c r="W186" s="33" t="e">
        <f t="shared" si="87"/>
        <v>#REF!</v>
      </c>
      <c r="X186" s="33"/>
      <c r="Y186" s="33" t="e">
        <f t="shared" si="94"/>
        <v>#REF!</v>
      </c>
      <c r="Z186" s="33" t="e">
        <f t="shared" si="94"/>
        <v>#REF!</v>
      </c>
      <c r="AA186" s="33" t="e">
        <f t="shared" si="94"/>
        <v>#REF!</v>
      </c>
      <c r="AB186" s="33" t="e">
        <f t="shared" si="94"/>
        <v>#REF!</v>
      </c>
      <c r="AC186" s="33" t="e">
        <f t="shared" si="94"/>
        <v>#REF!</v>
      </c>
      <c r="AD186" s="33" t="e">
        <f t="shared" si="94"/>
        <v>#REF!</v>
      </c>
      <c r="AE186" s="33"/>
      <c r="AF186" s="33" t="e">
        <f t="shared" si="89"/>
        <v>#REF!</v>
      </c>
      <c r="AG186" s="33" t="e">
        <f t="shared" si="89"/>
        <v>#REF!</v>
      </c>
      <c r="AH186" s="27"/>
      <c r="AI186" s="33" t="e">
        <f t="shared" si="90"/>
        <v>#REF!</v>
      </c>
      <c r="AJ186" s="33" t="e">
        <f t="shared" si="91"/>
        <v>#REF!</v>
      </c>
      <c r="AK186" s="33" t="e">
        <f t="shared" si="92"/>
        <v>#REF!</v>
      </c>
      <c r="AL186" s="33" t="e">
        <f t="shared" si="93"/>
        <v>#REF!</v>
      </c>
      <c r="AR186" s="33"/>
      <c r="AS186" s="33"/>
      <c r="AW186" s="12"/>
    </row>
    <row r="187" spans="1:49" s="28" customFormat="1" ht="12.75" x14ac:dyDescent="0.2">
      <c r="A187" s="27">
        <v>183</v>
      </c>
      <c r="B187" s="70" t="e">
        <f>#REF!</f>
        <v>#REF!</v>
      </c>
      <c r="C187" s="70" t="e">
        <f>#REF!</f>
        <v>#REF!</v>
      </c>
      <c r="D187" s="70" t="e">
        <f>#REF!</f>
        <v>#REF!</v>
      </c>
      <c r="E187" s="70" t="e">
        <f>#REF!</f>
        <v>#REF!</v>
      </c>
      <c r="F187" t="e">
        <f>#REF!</f>
        <v>#REF!</v>
      </c>
      <c r="G187" t="e">
        <f>#REF!</f>
        <v>#REF!</v>
      </c>
      <c r="H187" t="e">
        <f>#REF!</f>
        <v>#REF!</v>
      </c>
      <c r="I187" s="33" t="e">
        <f>#REF!</f>
        <v>#REF!</v>
      </c>
      <c r="J187" s="33" t="e">
        <f>#REF!</f>
        <v>#REF!</v>
      </c>
      <c r="K187" s="1" t="e">
        <f t="shared" si="66"/>
        <v>#REF!</v>
      </c>
      <c r="L187" s="33" t="e">
        <f t="shared" si="82"/>
        <v>#REF!</v>
      </c>
      <c r="M187" s="51" t="e">
        <f>#REF!</f>
        <v>#REF!</v>
      </c>
      <c r="N187" s="51" t="e">
        <f>#REF!</f>
        <v>#REF!</v>
      </c>
      <c r="O187" s="44" t="e">
        <f t="shared" si="67"/>
        <v>#REF!</v>
      </c>
      <c r="P187" s="33" t="e">
        <f t="shared" si="83"/>
        <v>#REF!</v>
      </c>
      <c r="Q187" s="33"/>
      <c r="R187" s="33" t="e">
        <f t="shared" si="84"/>
        <v>#REF!</v>
      </c>
      <c r="S187" s="33" t="e">
        <f t="shared" si="85"/>
        <v>#REF!</v>
      </c>
      <c r="T187" s="33" t="e">
        <f t="shared" si="86"/>
        <v>#REF!</v>
      </c>
      <c r="U187" s="33" t="e">
        <f t="shared" si="87"/>
        <v>#REF!</v>
      </c>
      <c r="V187" s="33" t="e">
        <f t="shared" si="87"/>
        <v>#REF!</v>
      </c>
      <c r="W187" s="33" t="e">
        <f t="shared" si="87"/>
        <v>#REF!</v>
      </c>
      <c r="X187" s="33"/>
      <c r="Y187" s="33" t="e">
        <f t="shared" si="94"/>
        <v>#REF!</v>
      </c>
      <c r="Z187" s="33" t="e">
        <f t="shared" si="94"/>
        <v>#REF!</v>
      </c>
      <c r="AA187" s="33" t="e">
        <f t="shared" si="94"/>
        <v>#REF!</v>
      </c>
      <c r="AB187" s="33" t="e">
        <f t="shared" si="94"/>
        <v>#REF!</v>
      </c>
      <c r="AC187" s="33" t="e">
        <f t="shared" si="94"/>
        <v>#REF!</v>
      </c>
      <c r="AD187" s="33" t="e">
        <f t="shared" si="94"/>
        <v>#REF!</v>
      </c>
      <c r="AE187" s="33"/>
      <c r="AF187" s="33" t="e">
        <f t="shared" si="89"/>
        <v>#REF!</v>
      </c>
      <c r="AG187" s="33" t="e">
        <f t="shared" si="89"/>
        <v>#REF!</v>
      </c>
      <c r="AH187" s="27"/>
      <c r="AI187" s="33" t="e">
        <f t="shared" si="90"/>
        <v>#REF!</v>
      </c>
      <c r="AJ187" s="33" t="e">
        <f t="shared" si="91"/>
        <v>#REF!</v>
      </c>
      <c r="AK187" s="33" t="e">
        <f t="shared" si="92"/>
        <v>#REF!</v>
      </c>
      <c r="AL187" s="33" t="e">
        <f t="shared" si="93"/>
        <v>#REF!</v>
      </c>
      <c r="AR187" s="33"/>
      <c r="AS187" s="33"/>
      <c r="AW187" s="12"/>
    </row>
    <row r="188" spans="1:49" s="28" customFormat="1" ht="12.75" x14ac:dyDescent="0.2">
      <c r="A188" s="27">
        <v>184</v>
      </c>
      <c r="B188" s="70" t="e">
        <f>#REF!</f>
        <v>#REF!</v>
      </c>
      <c r="C188" s="70" t="e">
        <f>#REF!</f>
        <v>#REF!</v>
      </c>
      <c r="D188" s="70" t="e">
        <f>#REF!</f>
        <v>#REF!</v>
      </c>
      <c r="E188" s="70" t="e">
        <f>#REF!</f>
        <v>#REF!</v>
      </c>
      <c r="F188" t="e">
        <f>#REF!</f>
        <v>#REF!</v>
      </c>
      <c r="G188" t="e">
        <f>#REF!</f>
        <v>#REF!</v>
      </c>
      <c r="H188" t="e">
        <f>#REF!</f>
        <v>#REF!</v>
      </c>
      <c r="I188" s="33" t="e">
        <f>#REF!</f>
        <v>#REF!</v>
      </c>
      <c r="J188" s="33" t="e">
        <f>#REF!</f>
        <v>#REF!</v>
      </c>
      <c r="K188" s="1" t="e">
        <f t="shared" si="66"/>
        <v>#REF!</v>
      </c>
      <c r="L188" s="33" t="e">
        <f t="shared" si="82"/>
        <v>#REF!</v>
      </c>
      <c r="M188" s="51" t="e">
        <f>#REF!</f>
        <v>#REF!</v>
      </c>
      <c r="N188" s="51" t="e">
        <f>#REF!</f>
        <v>#REF!</v>
      </c>
      <c r="O188" s="44" t="e">
        <f t="shared" si="67"/>
        <v>#REF!</v>
      </c>
      <c r="P188" s="33" t="e">
        <f t="shared" si="83"/>
        <v>#REF!</v>
      </c>
      <c r="Q188" s="33"/>
      <c r="R188" s="33" t="e">
        <f t="shared" si="84"/>
        <v>#REF!</v>
      </c>
      <c r="S188" s="33" t="e">
        <f t="shared" si="85"/>
        <v>#REF!</v>
      </c>
      <c r="T188" s="33" t="e">
        <f t="shared" si="86"/>
        <v>#REF!</v>
      </c>
      <c r="U188" s="33" t="e">
        <f t="shared" si="87"/>
        <v>#REF!</v>
      </c>
      <c r="V188" s="33" t="e">
        <f t="shared" si="87"/>
        <v>#REF!</v>
      </c>
      <c r="W188" s="33" t="e">
        <f t="shared" si="87"/>
        <v>#REF!</v>
      </c>
      <c r="X188" s="33"/>
      <c r="Y188" s="33" t="e">
        <f t="shared" si="94"/>
        <v>#REF!</v>
      </c>
      <c r="Z188" s="33" t="e">
        <f t="shared" si="94"/>
        <v>#REF!</v>
      </c>
      <c r="AA188" s="33" t="e">
        <f t="shared" si="94"/>
        <v>#REF!</v>
      </c>
      <c r="AB188" s="33" t="e">
        <f t="shared" si="94"/>
        <v>#REF!</v>
      </c>
      <c r="AC188" s="33" t="e">
        <f t="shared" si="94"/>
        <v>#REF!</v>
      </c>
      <c r="AD188" s="33" t="e">
        <f t="shared" si="94"/>
        <v>#REF!</v>
      </c>
      <c r="AE188" s="33"/>
      <c r="AF188" s="33" t="e">
        <f t="shared" si="89"/>
        <v>#REF!</v>
      </c>
      <c r="AG188" s="33" t="e">
        <f t="shared" si="89"/>
        <v>#REF!</v>
      </c>
      <c r="AH188" s="27"/>
      <c r="AI188" s="33" t="e">
        <f t="shared" si="90"/>
        <v>#REF!</v>
      </c>
      <c r="AJ188" s="33" t="e">
        <f t="shared" si="91"/>
        <v>#REF!</v>
      </c>
      <c r="AK188" s="33" t="e">
        <f t="shared" si="92"/>
        <v>#REF!</v>
      </c>
      <c r="AL188" s="33" t="e">
        <f t="shared" si="93"/>
        <v>#REF!</v>
      </c>
      <c r="AR188" s="33"/>
      <c r="AS188" s="33"/>
      <c r="AW188" s="12"/>
    </row>
    <row r="189" spans="1:49" s="28" customFormat="1" ht="12.75" x14ac:dyDescent="0.2">
      <c r="A189" s="27">
        <v>185</v>
      </c>
      <c r="B189" s="70" t="e">
        <f>#REF!</f>
        <v>#REF!</v>
      </c>
      <c r="C189" s="70" t="e">
        <f>#REF!</f>
        <v>#REF!</v>
      </c>
      <c r="D189" s="70" t="e">
        <f>#REF!</f>
        <v>#REF!</v>
      </c>
      <c r="E189" s="70" t="e">
        <f>#REF!</f>
        <v>#REF!</v>
      </c>
      <c r="F189" t="e">
        <f>#REF!</f>
        <v>#REF!</v>
      </c>
      <c r="G189" t="e">
        <f>#REF!</f>
        <v>#REF!</v>
      </c>
      <c r="H189" t="e">
        <f>#REF!</f>
        <v>#REF!</v>
      </c>
      <c r="I189" s="33" t="e">
        <f>#REF!</f>
        <v>#REF!</v>
      </c>
      <c r="J189" s="33" t="e">
        <f>#REF!</f>
        <v>#REF!</v>
      </c>
      <c r="K189" s="1" t="e">
        <f t="shared" si="66"/>
        <v>#REF!</v>
      </c>
      <c r="L189" s="33" t="e">
        <f t="shared" si="82"/>
        <v>#REF!</v>
      </c>
      <c r="M189" s="51" t="e">
        <f>#REF!</f>
        <v>#REF!</v>
      </c>
      <c r="N189" s="51" t="e">
        <f>#REF!</f>
        <v>#REF!</v>
      </c>
      <c r="O189" s="44" t="e">
        <f t="shared" si="67"/>
        <v>#REF!</v>
      </c>
      <c r="P189" s="33" t="e">
        <f t="shared" si="83"/>
        <v>#REF!</v>
      </c>
      <c r="Q189" s="33"/>
      <c r="R189" s="33" t="e">
        <f t="shared" si="84"/>
        <v>#REF!</v>
      </c>
      <c r="S189" s="33" t="e">
        <f t="shared" si="85"/>
        <v>#REF!</v>
      </c>
      <c r="T189" s="33" t="e">
        <f t="shared" si="86"/>
        <v>#REF!</v>
      </c>
      <c r="U189" s="33" t="e">
        <f t="shared" si="87"/>
        <v>#REF!</v>
      </c>
      <c r="V189" s="33" t="e">
        <f t="shared" si="87"/>
        <v>#REF!</v>
      </c>
      <c r="W189" s="33" t="e">
        <f t="shared" si="87"/>
        <v>#REF!</v>
      </c>
      <c r="X189" s="33"/>
      <c r="Y189" s="33" t="e">
        <f t="shared" si="94"/>
        <v>#REF!</v>
      </c>
      <c r="Z189" s="33" t="e">
        <f t="shared" si="94"/>
        <v>#REF!</v>
      </c>
      <c r="AA189" s="33" t="e">
        <f t="shared" si="94"/>
        <v>#REF!</v>
      </c>
      <c r="AB189" s="33" t="e">
        <f t="shared" si="94"/>
        <v>#REF!</v>
      </c>
      <c r="AC189" s="33" t="e">
        <f t="shared" si="94"/>
        <v>#REF!</v>
      </c>
      <c r="AD189" s="33" t="e">
        <f t="shared" si="94"/>
        <v>#REF!</v>
      </c>
      <c r="AE189" s="33"/>
      <c r="AF189" s="33" t="e">
        <f t="shared" si="89"/>
        <v>#REF!</v>
      </c>
      <c r="AG189" s="33" t="e">
        <f t="shared" si="89"/>
        <v>#REF!</v>
      </c>
      <c r="AH189" s="27"/>
      <c r="AI189" s="33" t="e">
        <f t="shared" si="90"/>
        <v>#REF!</v>
      </c>
      <c r="AJ189" s="33" t="e">
        <f t="shared" si="91"/>
        <v>#REF!</v>
      </c>
      <c r="AK189" s="33" t="e">
        <f t="shared" si="92"/>
        <v>#REF!</v>
      </c>
      <c r="AL189" s="33" t="e">
        <f t="shared" si="93"/>
        <v>#REF!</v>
      </c>
      <c r="AR189" s="33"/>
      <c r="AS189" s="33"/>
      <c r="AW189" s="12"/>
    </row>
    <row r="190" spans="1:49" s="28" customFormat="1" ht="12.75" x14ac:dyDescent="0.2">
      <c r="A190" s="27">
        <v>186</v>
      </c>
      <c r="B190" s="70" t="e">
        <f>#REF!</f>
        <v>#REF!</v>
      </c>
      <c r="C190" s="70" t="e">
        <f>#REF!</f>
        <v>#REF!</v>
      </c>
      <c r="D190" s="70" t="e">
        <f>#REF!</f>
        <v>#REF!</v>
      </c>
      <c r="E190" s="70" t="e">
        <f>#REF!</f>
        <v>#REF!</v>
      </c>
      <c r="F190" t="e">
        <f>#REF!</f>
        <v>#REF!</v>
      </c>
      <c r="G190" t="e">
        <f>#REF!</f>
        <v>#REF!</v>
      </c>
      <c r="H190" t="e">
        <f>#REF!</f>
        <v>#REF!</v>
      </c>
      <c r="I190" s="33" t="e">
        <f>#REF!</f>
        <v>#REF!</v>
      </c>
      <c r="J190" s="33" t="e">
        <f>#REF!</f>
        <v>#REF!</v>
      </c>
      <c r="K190" s="1" t="e">
        <f t="shared" si="66"/>
        <v>#REF!</v>
      </c>
      <c r="L190" s="33" t="e">
        <f t="shared" si="82"/>
        <v>#REF!</v>
      </c>
      <c r="M190" s="51" t="e">
        <f>#REF!</f>
        <v>#REF!</v>
      </c>
      <c r="N190" s="51" t="e">
        <f>#REF!</f>
        <v>#REF!</v>
      </c>
      <c r="O190" s="44" t="e">
        <f t="shared" si="67"/>
        <v>#REF!</v>
      </c>
      <c r="P190" s="33" t="e">
        <f t="shared" si="83"/>
        <v>#REF!</v>
      </c>
      <c r="Q190" s="33"/>
      <c r="R190" s="33" t="e">
        <f t="shared" si="84"/>
        <v>#REF!</v>
      </c>
      <c r="S190" s="33" t="e">
        <f t="shared" si="85"/>
        <v>#REF!</v>
      </c>
      <c r="T190" s="33" t="e">
        <f t="shared" si="86"/>
        <v>#REF!</v>
      </c>
      <c r="U190" s="33" t="e">
        <f t="shared" si="87"/>
        <v>#REF!</v>
      </c>
      <c r="V190" s="33" t="e">
        <f t="shared" si="87"/>
        <v>#REF!</v>
      </c>
      <c r="W190" s="33" t="e">
        <f t="shared" si="87"/>
        <v>#REF!</v>
      </c>
      <c r="X190" s="33"/>
      <c r="Y190" s="33" t="e">
        <f t="shared" si="94"/>
        <v>#REF!</v>
      </c>
      <c r="Z190" s="33" t="e">
        <f t="shared" si="94"/>
        <v>#REF!</v>
      </c>
      <c r="AA190" s="33" t="e">
        <f t="shared" si="94"/>
        <v>#REF!</v>
      </c>
      <c r="AB190" s="33" t="e">
        <f t="shared" si="94"/>
        <v>#REF!</v>
      </c>
      <c r="AC190" s="33" t="e">
        <f t="shared" si="94"/>
        <v>#REF!</v>
      </c>
      <c r="AD190" s="33" t="e">
        <f t="shared" si="94"/>
        <v>#REF!</v>
      </c>
      <c r="AE190" s="33"/>
      <c r="AF190" s="33" t="e">
        <f t="shared" si="89"/>
        <v>#REF!</v>
      </c>
      <c r="AG190" s="33" t="e">
        <f t="shared" si="89"/>
        <v>#REF!</v>
      </c>
      <c r="AH190" s="27"/>
      <c r="AI190" s="33" t="e">
        <f t="shared" si="90"/>
        <v>#REF!</v>
      </c>
      <c r="AJ190" s="33" t="e">
        <f t="shared" si="91"/>
        <v>#REF!</v>
      </c>
      <c r="AK190" s="33" t="e">
        <f t="shared" si="92"/>
        <v>#REF!</v>
      </c>
      <c r="AL190" s="33" t="e">
        <f t="shared" si="93"/>
        <v>#REF!</v>
      </c>
      <c r="AR190" s="33"/>
      <c r="AS190" s="33"/>
      <c r="AW190" s="12"/>
    </row>
    <row r="191" spans="1:49" s="28" customFormat="1" ht="12.75" x14ac:dyDescent="0.2">
      <c r="A191" s="27">
        <v>187</v>
      </c>
      <c r="B191" s="70" t="e">
        <f>#REF!</f>
        <v>#REF!</v>
      </c>
      <c r="C191" s="70" t="e">
        <f>#REF!</f>
        <v>#REF!</v>
      </c>
      <c r="D191" s="70" t="e">
        <f>#REF!</f>
        <v>#REF!</v>
      </c>
      <c r="E191" s="70" t="e">
        <f>#REF!</f>
        <v>#REF!</v>
      </c>
      <c r="F191" t="e">
        <f>#REF!</f>
        <v>#REF!</v>
      </c>
      <c r="G191" t="e">
        <f>#REF!</f>
        <v>#REF!</v>
      </c>
      <c r="H191" t="e">
        <f>#REF!</f>
        <v>#REF!</v>
      </c>
      <c r="I191" s="33" t="e">
        <f>#REF!</f>
        <v>#REF!</v>
      </c>
      <c r="J191" s="33" t="e">
        <f>#REF!</f>
        <v>#REF!</v>
      </c>
      <c r="K191" s="1" t="e">
        <f t="shared" si="66"/>
        <v>#REF!</v>
      </c>
      <c r="L191" s="33" t="e">
        <f t="shared" si="82"/>
        <v>#REF!</v>
      </c>
      <c r="M191" s="51" t="e">
        <f>#REF!</f>
        <v>#REF!</v>
      </c>
      <c r="N191" s="51" t="e">
        <f>#REF!</f>
        <v>#REF!</v>
      </c>
      <c r="O191" s="44" t="e">
        <f t="shared" si="67"/>
        <v>#REF!</v>
      </c>
      <c r="P191" s="33" t="e">
        <f t="shared" si="83"/>
        <v>#REF!</v>
      </c>
      <c r="Q191" s="33"/>
      <c r="R191" s="33" t="e">
        <f t="shared" si="84"/>
        <v>#REF!</v>
      </c>
      <c r="S191" s="33" t="e">
        <f t="shared" si="85"/>
        <v>#REF!</v>
      </c>
      <c r="T191" s="33" t="e">
        <f t="shared" si="86"/>
        <v>#REF!</v>
      </c>
      <c r="U191" s="33" t="e">
        <f t="shared" si="87"/>
        <v>#REF!</v>
      </c>
      <c r="V191" s="33" t="e">
        <f t="shared" si="87"/>
        <v>#REF!</v>
      </c>
      <c r="W191" s="33" t="e">
        <f t="shared" si="87"/>
        <v>#REF!</v>
      </c>
      <c r="X191" s="33"/>
      <c r="Y191" s="33" t="e">
        <f t="shared" si="94"/>
        <v>#REF!</v>
      </c>
      <c r="Z191" s="33" t="e">
        <f t="shared" si="94"/>
        <v>#REF!</v>
      </c>
      <c r="AA191" s="33" t="e">
        <f t="shared" si="94"/>
        <v>#REF!</v>
      </c>
      <c r="AB191" s="33" t="e">
        <f t="shared" si="94"/>
        <v>#REF!</v>
      </c>
      <c r="AC191" s="33" t="e">
        <f t="shared" si="94"/>
        <v>#REF!</v>
      </c>
      <c r="AD191" s="33" t="e">
        <f t="shared" si="94"/>
        <v>#REF!</v>
      </c>
      <c r="AE191" s="33"/>
      <c r="AF191" s="33" t="e">
        <f t="shared" si="89"/>
        <v>#REF!</v>
      </c>
      <c r="AG191" s="33" t="e">
        <f t="shared" si="89"/>
        <v>#REF!</v>
      </c>
      <c r="AH191" s="27"/>
      <c r="AI191" s="33" t="e">
        <f t="shared" si="90"/>
        <v>#REF!</v>
      </c>
      <c r="AJ191" s="33" t="e">
        <f t="shared" si="91"/>
        <v>#REF!</v>
      </c>
      <c r="AK191" s="33" t="e">
        <f t="shared" si="92"/>
        <v>#REF!</v>
      </c>
      <c r="AL191" s="33" t="e">
        <f t="shared" si="93"/>
        <v>#REF!</v>
      </c>
      <c r="AR191" s="33"/>
      <c r="AS191" s="33"/>
      <c r="AW191" s="12"/>
    </row>
    <row r="192" spans="1:49" s="28" customFormat="1" ht="12.75" x14ac:dyDescent="0.2">
      <c r="A192" s="27">
        <v>188</v>
      </c>
      <c r="B192" s="70" t="e">
        <f>#REF!</f>
        <v>#REF!</v>
      </c>
      <c r="C192" s="70" t="e">
        <f>#REF!</f>
        <v>#REF!</v>
      </c>
      <c r="D192" s="70" t="e">
        <f>#REF!</f>
        <v>#REF!</v>
      </c>
      <c r="E192" s="70" t="e">
        <f>#REF!</f>
        <v>#REF!</v>
      </c>
      <c r="F192" t="e">
        <f>#REF!</f>
        <v>#REF!</v>
      </c>
      <c r="G192" t="e">
        <f>#REF!</f>
        <v>#REF!</v>
      </c>
      <c r="H192" t="e">
        <f>#REF!</f>
        <v>#REF!</v>
      </c>
      <c r="I192" s="33" t="e">
        <f>#REF!</f>
        <v>#REF!</v>
      </c>
      <c r="J192" s="33" t="e">
        <f>#REF!</f>
        <v>#REF!</v>
      </c>
      <c r="K192" s="1" t="e">
        <f t="shared" si="66"/>
        <v>#REF!</v>
      </c>
      <c r="L192" s="33" t="e">
        <f t="shared" si="82"/>
        <v>#REF!</v>
      </c>
      <c r="M192" s="51" t="e">
        <f>#REF!</f>
        <v>#REF!</v>
      </c>
      <c r="N192" s="51" t="e">
        <f>#REF!</f>
        <v>#REF!</v>
      </c>
      <c r="O192" s="44" t="e">
        <f t="shared" si="67"/>
        <v>#REF!</v>
      </c>
      <c r="P192" s="33" t="e">
        <f t="shared" si="83"/>
        <v>#REF!</v>
      </c>
      <c r="Q192" s="33"/>
      <c r="R192" s="33" t="e">
        <f t="shared" si="84"/>
        <v>#REF!</v>
      </c>
      <c r="S192" s="33" t="e">
        <f t="shared" si="85"/>
        <v>#REF!</v>
      </c>
      <c r="T192" s="33" t="e">
        <f t="shared" si="86"/>
        <v>#REF!</v>
      </c>
      <c r="U192" s="33" t="e">
        <f t="shared" si="87"/>
        <v>#REF!</v>
      </c>
      <c r="V192" s="33" t="e">
        <f t="shared" si="87"/>
        <v>#REF!</v>
      </c>
      <c r="W192" s="33" t="e">
        <f t="shared" si="87"/>
        <v>#REF!</v>
      </c>
      <c r="X192" s="33"/>
      <c r="Y192" s="33" t="e">
        <f t="shared" si="94"/>
        <v>#REF!</v>
      </c>
      <c r="Z192" s="33" t="e">
        <f t="shared" si="94"/>
        <v>#REF!</v>
      </c>
      <c r="AA192" s="33" t="e">
        <f t="shared" si="94"/>
        <v>#REF!</v>
      </c>
      <c r="AB192" s="33" t="e">
        <f t="shared" si="94"/>
        <v>#REF!</v>
      </c>
      <c r="AC192" s="33" t="e">
        <f t="shared" si="94"/>
        <v>#REF!</v>
      </c>
      <c r="AD192" s="33" t="e">
        <f t="shared" si="94"/>
        <v>#REF!</v>
      </c>
      <c r="AE192" s="33"/>
      <c r="AF192" s="33" t="e">
        <f t="shared" si="89"/>
        <v>#REF!</v>
      </c>
      <c r="AG192" s="33" t="e">
        <f t="shared" si="89"/>
        <v>#REF!</v>
      </c>
      <c r="AH192" s="27"/>
      <c r="AI192" s="33" t="e">
        <f t="shared" si="90"/>
        <v>#REF!</v>
      </c>
      <c r="AJ192" s="33" t="e">
        <f t="shared" si="91"/>
        <v>#REF!</v>
      </c>
      <c r="AK192" s="33" t="e">
        <f t="shared" si="92"/>
        <v>#REF!</v>
      </c>
      <c r="AL192" s="33" t="e">
        <f t="shared" si="93"/>
        <v>#REF!</v>
      </c>
      <c r="AR192" s="33"/>
      <c r="AS192" s="33"/>
      <c r="AW192" s="12"/>
    </row>
    <row r="193" spans="1:49" s="28" customFormat="1" ht="12.75" x14ac:dyDescent="0.2">
      <c r="A193" s="27">
        <v>189</v>
      </c>
      <c r="B193" s="70" t="e">
        <f>#REF!</f>
        <v>#REF!</v>
      </c>
      <c r="C193" s="70" t="e">
        <f>#REF!</f>
        <v>#REF!</v>
      </c>
      <c r="D193" s="70" t="e">
        <f>#REF!</f>
        <v>#REF!</v>
      </c>
      <c r="E193" s="70" t="e">
        <f>#REF!</f>
        <v>#REF!</v>
      </c>
      <c r="F193" t="e">
        <f>#REF!</f>
        <v>#REF!</v>
      </c>
      <c r="G193" t="e">
        <f>#REF!</f>
        <v>#REF!</v>
      </c>
      <c r="H193" t="e">
        <f>#REF!</f>
        <v>#REF!</v>
      </c>
      <c r="I193" s="33" t="e">
        <f>#REF!</f>
        <v>#REF!</v>
      </c>
      <c r="J193" s="33" t="e">
        <f>#REF!</f>
        <v>#REF!</v>
      </c>
      <c r="K193" s="1" t="e">
        <f t="shared" si="66"/>
        <v>#REF!</v>
      </c>
      <c r="L193" s="33" t="e">
        <f t="shared" si="82"/>
        <v>#REF!</v>
      </c>
      <c r="M193" s="51" t="e">
        <f>#REF!</f>
        <v>#REF!</v>
      </c>
      <c r="N193" s="51" t="e">
        <f>#REF!</f>
        <v>#REF!</v>
      </c>
      <c r="O193" s="44" t="e">
        <f t="shared" si="67"/>
        <v>#REF!</v>
      </c>
      <c r="P193" s="33" t="e">
        <f t="shared" si="83"/>
        <v>#REF!</v>
      </c>
      <c r="Q193" s="33"/>
      <c r="R193" s="33" t="e">
        <f t="shared" si="84"/>
        <v>#REF!</v>
      </c>
      <c r="S193" s="33" t="e">
        <f t="shared" si="85"/>
        <v>#REF!</v>
      </c>
      <c r="T193" s="33" t="e">
        <f t="shared" si="86"/>
        <v>#REF!</v>
      </c>
      <c r="U193" s="33" t="e">
        <f t="shared" ref="U193:W203" si="95">U$247*$M193</f>
        <v>#REF!</v>
      </c>
      <c r="V193" s="33" t="e">
        <f t="shared" si="95"/>
        <v>#REF!</v>
      </c>
      <c r="W193" s="33" t="e">
        <f t="shared" si="95"/>
        <v>#REF!</v>
      </c>
      <c r="X193" s="33"/>
      <c r="Y193" s="33" t="e">
        <f t="shared" ref="Y193:AD203" si="96">Y$247*$M193</f>
        <v>#REF!</v>
      </c>
      <c r="Z193" s="33" t="e">
        <f t="shared" si="96"/>
        <v>#REF!</v>
      </c>
      <c r="AA193" s="33" t="e">
        <f t="shared" si="96"/>
        <v>#REF!</v>
      </c>
      <c r="AB193" s="33" t="e">
        <f t="shared" si="96"/>
        <v>#REF!</v>
      </c>
      <c r="AC193" s="33" t="e">
        <f t="shared" si="96"/>
        <v>#REF!</v>
      </c>
      <c r="AD193" s="33" t="e">
        <f t="shared" si="96"/>
        <v>#REF!</v>
      </c>
      <c r="AE193" s="33"/>
      <c r="AF193" s="33" t="e">
        <f t="shared" ref="AF193:AG203" si="97">AF$247*$M193</f>
        <v>#REF!</v>
      </c>
      <c r="AG193" s="33" t="e">
        <f t="shared" si="97"/>
        <v>#REF!</v>
      </c>
      <c r="AH193" s="27"/>
      <c r="AI193" s="33" t="e">
        <f t="shared" si="90"/>
        <v>#REF!</v>
      </c>
      <c r="AJ193" s="33" t="e">
        <f t="shared" si="91"/>
        <v>#REF!</v>
      </c>
      <c r="AK193" s="33" t="e">
        <f t="shared" si="92"/>
        <v>#REF!</v>
      </c>
      <c r="AL193" s="33" t="e">
        <f t="shared" si="93"/>
        <v>#REF!</v>
      </c>
      <c r="AR193" s="33"/>
      <c r="AS193" s="33"/>
      <c r="AW193" s="12"/>
    </row>
    <row r="194" spans="1:49" s="28" customFormat="1" ht="12.75" x14ac:dyDescent="0.2">
      <c r="A194" s="27">
        <v>190</v>
      </c>
      <c r="B194" s="70" t="e">
        <f>#REF!</f>
        <v>#REF!</v>
      </c>
      <c r="C194" s="70" t="e">
        <f>#REF!</f>
        <v>#REF!</v>
      </c>
      <c r="D194" s="70" t="e">
        <f>#REF!</f>
        <v>#REF!</v>
      </c>
      <c r="E194" s="70" t="e">
        <f>#REF!</f>
        <v>#REF!</v>
      </c>
      <c r="F194" t="e">
        <f>#REF!</f>
        <v>#REF!</v>
      </c>
      <c r="G194" t="e">
        <f>#REF!</f>
        <v>#REF!</v>
      </c>
      <c r="H194" t="e">
        <f>#REF!</f>
        <v>#REF!</v>
      </c>
      <c r="I194" s="33" t="e">
        <f>#REF!</f>
        <v>#REF!</v>
      </c>
      <c r="J194" s="33" t="e">
        <f>#REF!</f>
        <v>#REF!</v>
      </c>
      <c r="K194" s="1" t="e">
        <f t="shared" si="66"/>
        <v>#REF!</v>
      </c>
      <c r="L194" s="33" t="e">
        <f t="shared" si="82"/>
        <v>#REF!</v>
      </c>
      <c r="M194" s="51" t="e">
        <f>#REF!</f>
        <v>#REF!</v>
      </c>
      <c r="N194" s="51" t="e">
        <f>#REF!</f>
        <v>#REF!</v>
      </c>
      <c r="O194" s="44" t="e">
        <f t="shared" si="67"/>
        <v>#REF!</v>
      </c>
      <c r="P194" s="33" t="e">
        <f t="shared" si="83"/>
        <v>#REF!</v>
      </c>
      <c r="Q194" s="33"/>
      <c r="R194" s="33" t="e">
        <f t="shared" si="84"/>
        <v>#REF!</v>
      </c>
      <c r="S194" s="33" t="e">
        <f t="shared" si="85"/>
        <v>#REF!</v>
      </c>
      <c r="T194" s="33" t="e">
        <f t="shared" si="86"/>
        <v>#REF!</v>
      </c>
      <c r="U194" s="33" t="e">
        <f t="shared" si="95"/>
        <v>#REF!</v>
      </c>
      <c r="V194" s="33" t="e">
        <f t="shared" si="95"/>
        <v>#REF!</v>
      </c>
      <c r="W194" s="33" t="e">
        <f t="shared" si="95"/>
        <v>#REF!</v>
      </c>
      <c r="X194" s="33"/>
      <c r="Y194" s="33" t="e">
        <f t="shared" si="96"/>
        <v>#REF!</v>
      </c>
      <c r="Z194" s="33" t="e">
        <f t="shared" si="96"/>
        <v>#REF!</v>
      </c>
      <c r="AA194" s="33" t="e">
        <f t="shared" si="96"/>
        <v>#REF!</v>
      </c>
      <c r="AB194" s="33" t="e">
        <f t="shared" si="96"/>
        <v>#REF!</v>
      </c>
      <c r="AC194" s="33" t="e">
        <f t="shared" si="96"/>
        <v>#REF!</v>
      </c>
      <c r="AD194" s="33" t="e">
        <f t="shared" si="96"/>
        <v>#REF!</v>
      </c>
      <c r="AE194" s="33"/>
      <c r="AF194" s="33" t="e">
        <f t="shared" si="97"/>
        <v>#REF!</v>
      </c>
      <c r="AG194" s="33" t="e">
        <f t="shared" si="97"/>
        <v>#REF!</v>
      </c>
      <c r="AH194" s="27"/>
      <c r="AI194" s="33" t="e">
        <f t="shared" si="90"/>
        <v>#REF!</v>
      </c>
      <c r="AJ194" s="33" t="e">
        <f t="shared" si="91"/>
        <v>#REF!</v>
      </c>
      <c r="AK194" s="33" t="e">
        <f t="shared" si="92"/>
        <v>#REF!</v>
      </c>
      <c r="AL194" s="33" t="e">
        <f t="shared" si="93"/>
        <v>#REF!</v>
      </c>
      <c r="AR194" s="33"/>
      <c r="AS194" s="33"/>
      <c r="AW194" s="12"/>
    </row>
    <row r="195" spans="1:49" s="28" customFormat="1" ht="12.75" x14ac:dyDescent="0.2">
      <c r="A195" s="27">
        <v>191</v>
      </c>
      <c r="B195" s="70" t="e">
        <f>#REF!</f>
        <v>#REF!</v>
      </c>
      <c r="C195" s="70" t="e">
        <f>#REF!</f>
        <v>#REF!</v>
      </c>
      <c r="D195" s="70" t="e">
        <f>#REF!</f>
        <v>#REF!</v>
      </c>
      <c r="E195" s="70" t="e">
        <f>#REF!</f>
        <v>#REF!</v>
      </c>
      <c r="F195" t="e">
        <f>#REF!</f>
        <v>#REF!</v>
      </c>
      <c r="G195" t="e">
        <f>#REF!</f>
        <v>#REF!</v>
      </c>
      <c r="H195" t="e">
        <f>#REF!</f>
        <v>#REF!</v>
      </c>
      <c r="I195" s="33" t="e">
        <f>#REF!</f>
        <v>#REF!</v>
      </c>
      <c r="J195" s="33" t="e">
        <f>#REF!</f>
        <v>#REF!</v>
      </c>
      <c r="K195" s="1" t="e">
        <f t="shared" si="66"/>
        <v>#REF!</v>
      </c>
      <c r="L195" s="33" t="e">
        <f t="shared" si="82"/>
        <v>#REF!</v>
      </c>
      <c r="M195" s="51" t="e">
        <f>#REF!</f>
        <v>#REF!</v>
      </c>
      <c r="N195" s="51" t="e">
        <f>#REF!</f>
        <v>#REF!</v>
      </c>
      <c r="O195" s="44" t="e">
        <f t="shared" si="67"/>
        <v>#REF!</v>
      </c>
      <c r="P195" s="33" t="e">
        <f t="shared" si="83"/>
        <v>#REF!</v>
      </c>
      <c r="Q195" s="33"/>
      <c r="R195" s="33" t="e">
        <f t="shared" si="84"/>
        <v>#REF!</v>
      </c>
      <c r="S195" s="33" t="e">
        <f t="shared" si="85"/>
        <v>#REF!</v>
      </c>
      <c r="T195" s="33" t="e">
        <f t="shared" si="86"/>
        <v>#REF!</v>
      </c>
      <c r="U195" s="33" t="e">
        <f t="shared" si="95"/>
        <v>#REF!</v>
      </c>
      <c r="V195" s="33" t="e">
        <f t="shared" si="95"/>
        <v>#REF!</v>
      </c>
      <c r="W195" s="33" t="e">
        <f t="shared" si="95"/>
        <v>#REF!</v>
      </c>
      <c r="X195" s="33"/>
      <c r="Y195" s="33" t="e">
        <f t="shared" si="96"/>
        <v>#REF!</v>
      </c>
      <c r="Z195" s="33" t="e">
        <f t="shared" si="96"/>
        <v>#REF!</v>
      </c>
      <c r="AA195" s="33" t="e">
        <f t="shared" si="96"/>
        <v>#REF!</v>
      </c>
      <c r="AB195" s="33" t="e">
        <f t="shared" si="96"/>
        <v>#REF!</v>
      </c>
      <c r="AC195" s="33" t="e">
        <f t="shared" si="96"/>
        <v>#REF!</v>
      </c>
      <c r="AD195" s="33" t="e">
        <f t="shared" si="96"/>
        <v>#REF!</v>
      </c>
      <c r="AE195" s="33"/>
      <c r="AF195" s="33" t="e">
        <f t="shared" si="97"/>
        <v>#REF!</v>
      </c>
      <c r="AG195" s="33" t="e">
        <f t="shared" si="97"/>
        <v>#REF!</v>
      </c>
      <c r="AH195" s="27"/>
      <c r="AI195" s="33" t="e">
        <f t="shared" si="90"/>
        <v>#REF!</v>
      </c>
      <c r="AJ195" s="33" t="e">
        <f t="shared" si="91"/>
        <v>#REF!</v>
      </c>
      <c r="AK195" s="33" t="e">
        <f t="shared" si="92"/>
        <v>#REF!</v>
      </c>
      <c r="AL195" s="33" t="e">
        <f t="shared" si="93"/>
        <v>#REF!</v>
      </c>
      <c r="AR195" s="33"/>
      <c r="AS195" s="33"/>
      <c r="AW195" s="12"/>
    </row>
    <row r="196" spans="1:49" s="28" customFormat="1" ht="12.75" x14ac:dyDescent="0.2">
      <c r="A196" s="27">
        <v>193</v>
      </c>
      <c r="B196" s="70" t="e">
        <f>#REF!</f>
        <v>#REF!</v>
      </c>
      <c r="C196" s="70" t="e">
        <f>#REF!</f>
        <v>#REF!</v>
      </c>
      <c r="D196" s="70" t="e">
        <f>#REF!</f>
        <v>#REF!</v>
      </c>
      <c r="E196" s="70" t="e">
        <f>#REF!</f>
        <v>#REF!</v>
      </c>
      <c r="F196" t="e">
        <f>#REF!</f>
        <v>#REF!</v>
      </c>
      <c r="G196" t="e">
        <f>#REF!</f>
        <v>#REF!</v>
      </c>
      <c r="H196" t="e">
        <f>#REF!</f>
        <v>#REF!</v>
      </c>
      <c r="I196" s="33" t="e">
        <f>#REF!</f>
        <v>#REF!</v>
      </c>
      <c r="J196" s="33" t="e">
        <f>#REF!</f>
        <v>#REF!</v>
      </c>
      <c r="K196" s="1" t="e">
        <f t="shared" si="66"/>
        <v>#REF!</v>
      </c>
      <c r="L196" s="33" t="e">
        <f t="shared" ref="L196:L246" si="98">L$247*$M196</f>
        <v>#REF!</v>
      </c>
      <c r="M196" s="51" t="e">
        <f>#REF!</f>
        <v>#REF!</v>
      </c>
      <c r="N196" s="51" t="e">
        <f>#REF!</f>
        <v>#REF!</v>
      </c>
      <c r="O196" s="44" t="e">
        <f t="shared" si="67"/>
        <v>#REF!</v>
      </c>
      <c r="P196" s="33" t="e">
        <f t="shared" ref="P196:P246" si="99">P$247*$M196</f>
        <v>#REF!</v>
      </c>
      <c r="Q196" s="33"/>
      <c r="R196" s="33" t="e">
        <f t="shared" ref="R196:R246" si="100">$R$247*$M196</f>
        <v>#REF!</v>
      </c>
      <c r="S196" s="33" t="e">
        <f t="shared" ref="S196:S246" si="101">$S$247*$M196</f>
        <v>#REF!</v>
      </c>
      <c r="T196" s="33" t="e">
        <f t="shared" ref="T196:T246" si="102">$T$247*$M196</f>
        <v>#REF!</v>
      </c>
      <c r="U196" s="33" t="e">
        <f t="shared" si="95"/>
        <v>#REF!</v>
      </c>
      <c r="V196" s="33" t="e">
        <f t="shared" si="95"/>
        <v>#REF!</v>
      </c>
      <c r="W196" s="33" t="e">
        <f t="shared" si="95"/>
        <v>#REF!</v>
      </c>
      <c r="X196" s="33"/>
      <c r="Y196" s="33" t="e">
        <f t="shared" si="96"/>
        <v>#REF!</v>
      </c>
      <c r="Z196" s="33" t="e">
        <f t="shared" si="96"/>
        <v>#REF!</v>
      </c>
      <c r="AA196" s="33" t="e">
        <f t="shared" si="96"/>
        <v>#REF!</v>
      </c>
      <c r="AB196" s="33" t="e">
        <f t="shared" si="96"/>
        <v>#REF!</v>
      </c>
      <c r="AC196" s="33" t="e">
        <f t="shared" si="96"/>
        <v>#REF!</v>
      </c>
      <c r="AD196" s="33" t="e">
        <f t="shared" si="96"/>
        <v>#REF!</v>
      </c>
      <c r="AE196" s="33"/>
      <c r="AF196" s="33" t="e">
        <f t="shared" si="97"/>
        <v>#REF!</v>
      </c>
      <c r="AG196" s="33" t="e">
        <f t="shared" si="97"/>
        <v>#REF!</v>
      </c>
      <c r="AH196" s="27"/>
      <c r="AI196" s="33" t="e">
        <f t="shared" ref="AI196:AI246" si="103">$AI$247*N196</f>
        <v>#REF!</v>
      </c>
      <c r="AJ196" s="33" t="e">
        <f t="shared" ref="AJ196:AJ247" si="104">O196*$AI$247</f>
        <v>#REF!</v>
      </c>
      <c r="AK196" s="33" t="e">
        <f t="shared" ref="AK196:AK246" si="105">$AK$247*M196</f>
        <v>#REF!</v>
      </c>
      <c r="AL196" s="33" t="e">
        <f t="shared" ref="AL196:AL246" si="106">$AL$247*M196</f>
        <v>#REF!</v>
      </c>
      <c r="AR196" s="33"/>
      <c r="AS196" s="33"/>
      <c r="AW196" s="12"/>
    </row>
    <row r="197" spans="1:49" s="28" customFormat="1" ht="12.75" x14ac:dyDescent="0.2">
      <c r="A197" s="27">
        <v>194</v>
      </c>
      <c r="B197" s="70" t="e">
        <f>#REF!</f>
        <v>#REF!</v>
      </c>
      <c r="C197" s="70" t="e">
        <f>#REF!</f>
        <v>#REF!</v>
      </c>
      <c r="D197" s="70" t="e">
        <f>#REF!</f>
        <v>#REF!</v>
      </c>
      <c r="E197" s="70" t="e">
        <f>#REF!</f>
        <v>#REF!</v>
      </c>
      <c r="F197" t="e">
        <f>#REF!</f>
        <v>#REF!</v>
      </c>
      <c r="G197" t="e">
        <f>#REF!</f>
        <v>#REF!</v>
      </c>
      <c r="H197" t="e">
        <f>#REF!</f>
        <v>#REF!</v>
      </c>
      <c r="I197" s="33" t="e">
        <f>#REF!</f>
        <v>#REF!</v>
      </c>
      <c r="J197" s="33" t="e">
        <f>#REF!</f>
        <v>#REF!</v>
      </c>
      <c r="K197" s="1" t="e">
        <f t="shared" ref="K197:K246" si="107">IF(I197&lt;&gt;0,J197/I197,0)</f>
        <v>#REF!</v>
      </c>
      <c r="L197" s="33" t="e">
        <f t="shared" si="98"/>
        <v>#REF!</v>
      </c>
      <c r="M197" s="51" t="e">
        <f>#REF!</f>
        <v>#REF!</v>
      </c>
      <c r="N197" s="51" t="e">
        <f>#REF!</f>
        <v>#REF!</v>
      </c>
      <c r="O197" s="44" t="e">
        <f t="shared" ref="O197:O246" si="108">M197-N197</f>
        <v>#REF!</v>
      </c>
      <c r="P197" s="33" t="e">
        <f t="shared" si="99"/>
        <v>#REF!</v>
      </c>
      <c r="Q197" s="33"/>
      <c r="R197" s="33" t="e">
        <f t="shared" si="100"/>
        <v>#REF!</v>
      </c>
      <c r="S197" s="33" t="e">
        <f t="shared" si="101"/>
        <v>#REF!</v>
      </c>
      <c r="T197" s="33" t="e">
        <f t="shared" si="102"/>
        <v>#REF!</v>
      </c>
      <c r="U197" s="33" t="e">
        <f t="shared" si="95"/>
        <v>#REF!</v>
      </c>
      <c r="V197" s="33" t="e">
        <f t="shared" si="95"/>
        <v>#REF!</v>
      </c>
      <c r="W197" s="33" t="e">
        <f t="shared" si="95"/>
        <v>#REF!</v>
      </c>
      <c r="X197" s="33"/>
      <c r="Y197" s="33" t="e">
        <f t="shared" si="96"/>
        <v>#REF!</v>
      </c>
      <c r="Z197" s="33" t="e">
        <f t="shared" si="96"/>
        <v>#REF!</v>
      </c>
      <c r="AA197" s="33" t="e">
        <f t="shared" si="96"/>
        <v>#REF!</v>
      </c>
      <c r="AB197" s="33" t="e">
        <f t="shared" si="96"/>
        <v>#REF!</v>
      </c>
      <c r="AC197" s="33" t="e">
        <f t="shared" si="96"/>
        <v>#REF!</v>
      </c>
      <c r="AD197" s="33" t="e">
        <f t="shared" si="96"/>
        <v>#REF!</v>
      </c>
      <c r="AE197" s="33"/>
      <c r="AF197" s="33" t="e">
        <f t="shared" si="97"/>
        <v>#REF!</v>
      </c>
      <c r="AG197" s="33" t="e">
        <f t="shared" si="97"/>
        <v>#REF!</v>
      </c>
      <c r="AH197" s="27"/>
      <c r="AI197" s="33" t="e">
        <f t="shared" si="103"/>
        <v>#REF!</v>
      </c>
      <c r="AJ197" s="33" t="e">
        <f t="shared" si="104"/>
        <v>#REF!</v>
      </c>
      <c r="AK197" s="33" t="e">
        <f t="shared" si="105"/>
        <v>#REF!</v>
      </c>
      <c r="AL197" s="33" t="e">
        <f t="shared" si="106"/>
        <v>#REF!</v>
      </c>
      <c r="AR197" s="33"/>
      <c r="AS197" s="33"/>
      <c r="AW197" s="12"/>
    </row>
    <row r="198" spans="1:49" s="28" customFormat="1" ht="12.75" x14ac:dyDescent="0.2">
      <c r="A198" s="27">
        <v>195</v>
      </c>
      <c r="B198" s="70" t="e">
        <f>#REF!</f>
        <v>#REF!</v>
      </c>
      <c r="C198" s="70" t="e">
        <f>#REF!</f>
        <v>#REF!</v>
      </c>
      <c r="D198" s="70" t="e">
        <f>#REF!</f>
        <v>#REF!</v>
      </c>
      <c r="E198" s="70" t="e">
        <f>#REF!</f>
        <v>#REF!</v>
      </c>
      <c r="F198" t="e">
        <f>#REF!</f>
        <v>#REF!</v>
      </c>
      <c r="G198" t="e">
        <f>#REF!</f>
        <v>#REF!</v>
      </c>
      <c r="H198" t="e">
        <f>#REF!</f>
        <v>#REF!</v>
      </c>
      <c r="I198" s="33" t="e">
        <f>#REF!</f>
        <v>#REF!</v>
      </c>
      <c r="J198" s="33" t="e">
        <f>#REF!</f>
        <v>#REF!</v>
      </c>
      <c r="K198" s="1" t="e">
        <f t="shared" si="107"/>
        <v>#REF!</v>
      </c>
      <c r="L198" s="33" t="e">
        <f t="shared" si="98"/>
        <v>#REF!</v>
      </c>
      <c r="M198" s="51" t="e">
        <f>#REF!</f>
        <v>#REF!</v>
      </c>
      <c r="N198" s="51" t="e">
        <f>#REF!</f>
        <v>#REF!</v>
      </c>
      <c r="O198" s="44" t="e">
        <f t="shared" si="108"/>
        <v>#REF!</v>
      </c>
      <c r="P198" s="33" t="e">
        <f t="shared" si="99"/>
        <v>#REF!</v>
      </c>
      <c r="Q198" s="33"/>
      <c r="R198" s="33" t="e">
        <f t="shared" si="100"/>
        <v>#REF!</v>
      </c>
      <c r="S198" s="33" t="e">
        <f t="shared" si="101"/>
        <v>#REF!</v>
      </c>
      <c r="T198" s="33" t="e">
        <f t="shared" si="102"/>
        <v>#REF!</v>
      </c>
      <c r="U198" s="33" t="e">
        <f t="shared" si="95"/>
        <v>#REF!</v>
      </c>
      <c r="V198" s="33" t="e">
        <f t="shared" si="95"/>
        <v>#REF!</v>
      </c>
      <c r="W198" s="33" t="e">
        <f t="shared" si="95"/>
        <v>#REF!</v>
      </c>
      <c r="X198" s="33"/>
      <c r="Y198" s="33" t="e">
        <f t="shared" si="96"/>
        <v>#REF!</v>
      </c>
      <c r="Z198" s="33" t="e">
        <f t="shared" si="96"/>
        <v>#REF!</v>
      </c>
      <c r="AA198" s="33" t="e">
        <f t="shared" si="96"/>
        <v>#REF!</v>
      </c>
      <c r="AB198" s="33" t="e">
        <f t="shared" si="96"/>
        <v>#REF!</v>
      </c>
      <c r="AC198" s="33" t="e">
        <f t="shared" si="96"/>
        <v>#REF!</v>
      </c>
      <c r="AD198" s="33" t="e">
        <f t="shared" si="96"/>
        <v>#REF!</v>
      </c>
      <c r="AE198" s="33"/>
      <c r="AF198" s="33" t="e">
        <f t="shared" si="97"/>
        <v>#REF!</v>
      </c>
      <c r="AG198" s="33" t="e">
        <f t="shared" si="97"/>
        <v>#REF!</v>
      </c>
      <c r="AH198" s="27"/>
      <c r="AI198" s="33" t="e">
        <f t="shared" si="103"/>
        <v>#REF!</v>
      </c>
      <c r="AJ198" s="33" t="e">
        <f t="shared" si="104"/>
        <v>#REF!</v>
      </c>
      <c r="AK198" s="33" t="e">
        <f t="shared" si="105"/>
        <v>#REF!</v>
      </c>
      <c r="AL198" s="33" t="e">
        <f t="shared" si="106"/>
        <v>#REF!</v>
      </c>
      <c r="AR198" s="33"/>
      <c r="AS198" s="33"/>
      <c r="AW198" s="12"/>
    </row>
    <row r="199" spans="1:49" s="28" customFormat="1" ht="12.75" x14ac:dyDescent="0.2">
      <c r="A199" s="27">
        <v>196</v>
      </c>
      <c r="B199" s="70" t="e">
        <f>#REF!</f>
        <v>#REF!</v>
      </c>
      <c r="C199" s="70" t="e">
        <f>#REF!</f>
        <v>#REF!</v>
      </c>
      <c r="D199" s="70" t="e">
        <f>#REF!</f>
        <v>#REF!</v>
      </c>
      <c r="E199" s="70" t="e">
        <f>#REF!</f>
        <v>#REF!</v>
      </c>
      <c r="F199" t="e">
        <f>#REF!</f>
        <v>#REF!</v>
      </c>
      <c r="G199" t="e">
        <f>#REF!</f>
        <v>#REF!</v>
      </c>
      <c r="H199" t="e">
        <f>#REF!</f>
        <v>#REF!</v>
      </c>
      <c r="I199" s="33" t="e">
        <f>#REF!</f>
        <v>#REF!</v>
      </c>
      <c r="J199" s="33" t="e">
        <f>#REF!</f>
        <v>#REF!</v>
      </c>
      <c r="K199" s="1" t="e">
        <f t="shared" si="107"/>
        <v>#REF!</v>
      </c>
      <c r="L199" s="33" t="e">
        <f t="shared" si="98"/>
        <v>#REF!</v>
      </c>
      <c r="M199" s="51" t="e">
        <f>#REF!</f>
        <v>#REF!</v>
      </c>
      <c r="N199" s="51" t="e">
        <f>#REF!</f>
        <v>#REF!</v>
      </c>
      <c r="O199" s="44" t="e">
        <f t="shared" si="108"/>
        <v>#REF!</v>
      </c>
      <c r="P199" s="33" t="e">
        <f t="shared" si="99"/>
        <v>#REF!</v>
      </c>
      <c r="Q199" s="33"/>
      <c r="R199" s="33" t="e">
        <f t="shared" si="100"/>
        <v>#REF!</v>
      </c>
      <c r="S199" s="33" t="e">
        <f t="shared" si="101"/>
        <v>#REF!</v>
      </c>
      <c r="T199" s="33" t="e">
        <f t="shared" si="102"/>
        <v>#REF!</v>
      </c>
      <c r="U199" s="33" t="e">
        <f t="shared" si="95"/>
        <v>#REF!</v>
      </c>
      <c r="V199" s="33" t="e">
        <f t="shared" si="95"/>
        <v>#REF!</v>
      </c>
      <c r="W199" s="33" t="e">
        <f t="shared" si="95"/>
        <v>#REF!</v>
      </c>
      <c r="X199" s="33"/>
      <c r="Y199" s="33" t="e">
        <f t="shared" si="96"/>
        <v>#REF!</v>
      </c>
      <c r="Z199" s="33" t="e">
        <f t="shared" si="96"/>
        <v>#REF!</v>
      </c>
      <c r="AA199" s="33" t="e">
        <f t="shared" si="96"/>
        <v>#REF!</v>
      </c>
      <c r="AB199" s="33" t="e">
        <f t="shared" si="96"/>
        <v>#REF!</v>
      </c>
      <c r="AC199" s="33" t="e">
        <f t="shared" si="96"/>
        <v>#REF!</v>
      </c>
      <c r="AD199" s="33" t="e">
        <f t="shared" si="96"/>
        <v>#REF!</v>
      </c>
      <c r="AE199" s="33"/>
      <c r="AF199" s="33" t="e">
        <f t="shared" si="97"/>
        <v>#REF!</v>
      </c>
      <c r="AG199" s="33" t="e">
        <f t="shared" si="97"/>
        <v>#REF!</v>
      </c>
      <c r="AH199" s="27"/>
      <c r="AI199" s="33" t="e">
        <f t="shared" si="103"/>
        <v>#REF!</v>
      </c>
      <c r="AJ199" s="33" t="e">
        <f t="shared" si="104"/>
        <v>#REF!</v>
      </c>
      <c r="AK199" s="33" t="e">
        <f t="shared" si="105"/>
        <v>#REF!</v>
      </c>
      <c r="AL199" s="33" t="e">
        <f t="shared" si="106"/>
        <v>#REF!</v>
      </c>
      <c r="AR199" s="33"/>
      <c r="AS199" s="33"/>
      <c r="AW199" s="12"/>
    </row>
    <row r="200" spans="1:49" s="28" customFormat="1" ht="12.75" x14ac:dyDescent="0.2">
      <c r="A200" s="27">
        <v>197</v>
      </c>
      <c r="B200" s="70" t="e">
        <f>#REF!</f>
        <v>#REF!</v>
      </c>
      <c r="C200" s="70" t="e">
        <f>#REF!</f>
        <v>#REF!</v>
      </c>
      <c r="D200" s="70" t="e">
        <f>#REF!</f>
        <v>#REF!</v>
      </c>
      <c r="E200" s="70" t="e">
        <f>#REF!</f>
        <v>#REF!</v>
      </c>
      <c r="F200" t="e">
        <f>#REF!</f>
        <v>#REF!</v>
      </c>
      <c r="G200" t="e">
        <f>#REF!</f>
        <v>#REF!</v>
      </c>
      <c r="H200" t="e">
        <f>#REF!</f>
        <v>#REF!</v>
      </c>
      <c r="I200" s="33" t="e">
        <f>#REF!</f>
        <v>#REF!</v>
      </c>
      <c r="J200" s="33" t="e">
        <f>#REF!</f>
        <v>#REF!</v>
      </c>
      <c r="K200" s="1" t="e">
        <f t="shared" si="107"/>
        <v>#REF!</v>
      </c>
      <c r="L200" s="33" t="e">
        <f t="shared" si="98"/>
        <v>#REF!</v>
      </c>
      <c r="M200" s="51" t="e">
        <f>#REF!</f>
        <v>#REF!</v>
      </c>
      <c r="N200" s="51" t="e">
        <f>#REF!</f>
        <v>#REF!</v>
      </c>
      <c r="O200" s="44" t="e">
        <f t="shared" si="108"/>
        <v>#REF!</v>
      </c>
      <c r="P200" s="33" t="e">
        <f t="shared" si="99"/>
        <v>#REF!</v>
      </c>
      <c r="Q200" s="33"/>
      <c r="R200" s="33" t="e">
        <f t="shared" si="100"/>
        <v>#REF!</v>
      </c>
      <c r="S200" s="33" t="e">
        <f t="shared" si="101"/>
        <v>#REF!</v>
      </c>
      <c r="T200" s="33" t="e">
        <f t="shared" si="102"/>
        <v>#REF!</v>
      </c>
      <c r="U200" s="33" t="e">
        <f t="shared" si="95"/>
        <v>#REF!</v>
      </c>
      <c r="V200" s="33" t="e">
        <f t="shared" si="95"/>
        <v>#REF!</v>
      </c>
      <c r="W200" s="33" t="e">
        <f t="shared" si="95"/>
        <v>#REF!</v>
      </c>
      <c r="X200" s="33"/>
      <c r="Y200" s="33" t="e">
        <f t="shared" si="96"/>
        <v>#REF!</v>
      </c>
      <c r="Z200" s="33" t="e">
        <f t="shared" si="96"/>
        <v>#REF!</v>
      </c>
      <c r="AA200" s="33" t="e">
        <f t="shared" si="96"/>
        <v>#REF!</v>
      </c>
      <c r="AB200" s="33" t="e">
        <f t="shared" si="96"/>
        <v>#REF!</v>
      </c>
      <c r="AC200" s="33" t="e">
        <f t="shared" si="96"/>
        <v>#REF!</v>
      </c>
      <c r="AD200" s="33" t="e">
        <f t="shared" si="96"/>
        <v>#REF!</v>
      </c>
      <c r="AE200" s="33"/>
      <c r="AF200" s="33" t="e">
        <f t="shared" si="97"/>
        <v>#REF!</v>
      </c>
      <c r="AG200" s="33" t="e">
        <f t="shared" si="97"/>
        <v>#REF!</v>
      </c>
      <c r="AH200" s="27"/>
      <c r="AI200" s="33" t="e">
        <f t="shared" si="103"/>
        <v>#REF!</v>
      </c>
      <c r="AJ200" s="33" t="e">
        <f t="shared" si="104"/>
        <v>#REF!</v>
      </c>
      <c r="AK200" s="33" t="e">
        <f t="shared" si="105"/>
        <v>#REF!</v>
      </c>
      <c r="AL200" s="33" t="e">
        <f t="shared" si="106"/>
        <v>#REF!</v>
      </c>
      <c r="AR200" s="33"/>
      <c r="AS200" s="33"/>
      <c r="AW200" s="12"/>
    </row>
    <row r="201" spans="1:49" s="28" customFormat="1" ht="12.75" x14ac:dyDescent="0.2">
      <c r="A201" s="27">
        <v>198</v>
      </c>
      <c r="B201" s="70" t="e">
        <f>#REF!</f>
        <v>#REF!</v>
      </c>
      <c r="C201" s="70" t="e">
        <f>#REF!</f>
        <v>#REF!</v>
      </c>
      <c r="D201" s="70" t="e">
        <f>#REF!</f>
        <v>#REF!</v>
      </c>
      <c r="E201" s="70" t="e">
        <f>#REF!</f>
        <v>#REF!</v>
      </c>
      <c r="F201" t="e">
        <f>#REF!</f>
        <v>#REF!</v>
      </c>
      <c r="G201" t="e">
        <f>#REF!</f>
        <v>#REF!</v>
      </c>
      <c r="H201" t="e">
        <f>#REF!</f>
        <v>#REF!</v>
      </c>
      <c r="I201" s="33" t="e">
        <f>#REF!</f>
        <v>#REF!</v>
      </c>
      <c r="J201" s="33" t="e">
        <f>#REF!</f>
        <v>#REF!</v>
      </c>
      <c r="K201" s="1" t="e">
        <f t="shared" si="107"/>
        <v>#REF!</v>
      </c>
      <c r="L201" s="33" t="e">
        <f t="shared" si="98"/>
        <v>#REF!</v>
      </c>
      <c r="M201" s="51" t="e">
        <f>#REF!</f>
        <v>#REF!</v>
      </c>
      <c r="N201" s="51" t="e">
        <f>#REF!</f>
        <v>#REF!</v>
      </c>
      <c r="O201" s="44" t="e">
        <f t="shared" si="108"/>
        <v>#REF!</v>
      </c>
      <c r="P201" s="33" t="e">
        <f t="shared" si="99"/>
        <v>#REF!</v>
      </c>
      <c r="Q201" s="33"/>
      <c r="R201" s="33" t="e">
        <f t="shared" si="100"/>
        <v>#REF!</v>
      </c>
      <c r="S201" s="33" t="e">
        <f t="shared" si="101"/>
        <v>#REF!</v>
      </c>
      <c r="T201" s="33" t="e">
        <f t="shared" si="102"/>
        <v>#REF!</v>
      </c>
      <c r="U201" s="33" t="e">
        <f t="shared" si="95"/>
        <v>#REF!</v>
      </c>
      <c r="V201" s="33" t="e">
        <f t="shared" si="95"/>
        <v>#REF!</v>
      </c>
      <c r="W201" s="33" t="e">
        <f t="shared" si="95"/>
        <v>#REF!</v>
      </c>
      <c r="X201" s="33"/>
      <c r="Y201" s="33" t="e">
        <f t="shared" si="96"/>
        <v>#REF!</v>
      </c>
      <c r="Z201" s="33" t="e">
        <f t="shared" si="96"/>
        <v>#REF!</v>
      </c>
      <c r="AA201" s="33" t="e">
        <f t="shared" si="96"/>
        <v>#REF!</v>
      </c>
      <c r="AB201" s="33" t="e">
        <f t="shared" si="96"/>
        <v>#REF!</v>
      </c>
      <c r="AC201" s="33" t="e">
        <f t="shared" si="96"/>
        <v>#REF!</v>
      </c>
      <c r="AD201" s="33" t="e">
        <f t="shared" si="96"/>
        <v>#REF!</v>
      </c>
      <c r="AE201" s="33"/>
      <c r="AF201" s="33" t="e">
        <f t="shared" si="97"/>
        <v>#REF!</v>
      </c>
      <c r="AG201" s="33" t="e">
        <f t="shared" si="97"/>
        <v>#REF!</v>
      </c>
      <c r="AH201" s="27"/>
      <c r="AI201" s="33" t="e">
        <f t="shared" si="103"/>
        <v>#REF!</v>
      </c>
      <c r="AJ201" s="33" t="e">
        <f t="shared" si="104"/>
        <v>#REF!</v>
      </c>
      <c r="AK201" s="33" t="e">
        <f t="shared" si="105"/>
        <v>#REF!</v>
      </c>
      <c r="AL201" s="33" t="e">
        <f t="shared" si="106"/>
        <v>#REF!</v>
      </c>
      <c r="AR201" s="33"/>
      <c r="AS201" s="33"/>
      <c r="AW201" s="12"/>
    </row>
    <row r="202" spans="1:49" s="28" customFormat="1" ht="12.75" x14ac:dyDescent="0.2">
      <c r="A202" s="27">
        <v>199</v>
      </c>
      <c r="B202" s="70" t="e">
        <f>#REF!</f>
        <v>#REF!</v>
      </c>
      <c r="C202" s="70" t="e">
        <f>#REF!</f>
        <v>#REF!</v>
      </c>
      <c r="D202" s="70" t="e">
        <f>#REF!</f>
        <v>#REF!</v>
      </c>
      <c r="E202" s="70" t="e">
        <f>#REF!</f>
        <v>#REF!</v>
      </c>
      <c r="F202" t="e">
        <f>#REF!</f>
        <v>#REF!</v>
      </c>
      <c r="G202" t="e">
        <f>#REF!</f>
        <v>#REF!</v>
      </c>
      <c r="H202" t="e">
        <f>#REF!</f>
        <v>#REF!</v>
      </c>
      <c r="I202" s="33" t="e">
        <f>#REF!</f>
        <v>#REF!</v>
      </c>
      <c r="J202" s="33" t="e">
        <f>#REF!</f>
        <v>#REF!</v>
      </c>
      <c r="K202" s="1" t="e">
        <f t="shared" si="107"/>
        <v>#REF!</v>
      </c>
      <c r="L202" s="33" t="e">
        <f t="shared" si="98"/>
        <v>#REF!</v>
      </c>
      <c r="M202" s="51" t="e">
        <f>#REF!</f>
        <v>#REF!</v>
      </c>
      <c r="N202" s="51" t="e">
        <f>#REF!</f>
        <v>#REF!</v>
      </c>
      <c r="O202" s="44" t="e">
        <f t="shared" si="108"/>
        <v>#REF!</v>
      </c>
      <c r="P202" s="33" t="e">
        <f t="shared" si="99"/>
        <v>#REF!</v>
      </c>
      <c r="Q202" s="33"/>
      <c r="R202" s="33" t="e">
        <f t="shared" si="100"/>
        <v>#REF!</v>
      </c>
      <c r="S202" s="33" t="e">
        <f t="shared" si="101"/>
        <v>#REF!</v>
      </c>
      <c r="T202" s="33" t="e">
        <f t="shared" si="102"/>
        <v>#REF!</v>
      </c>
      <c r="U202" s="33" t="e">
        <f t="shared" si="95"/>
        <v>#REF!</v>
      </c>
      <c r="V202" s="33" t="e">
        <f t="shared" si="95"/>
        <v>#REF!</v>
      </c>
      <c r="W202" s="33" t="e">
        <f t="shared" si="95"/>
        <v>#REF!</v>
      </c>
      <c r="X202" s="33"/>
      <c r="Y202" s="33" t="e">
        <f t="shared" si="96"/>
        <v>#REF!</v>
      </c>
      <c r="Z202" s="33" t="e">
        <f t="shared" si="96"/>
        <v>#REF!</v>
      </c>
      <c r="AA202" s="33" t="e">
        <f t="shared" si="96"/>
        <v>#REF!</v>
      </c>
      <c r="AB202" s="33" t="e">
        <f t="shared" si="96"/>
        <v>#REF!</v>
      </c>
      <c r="AC202" s="33" t="e">
        <f t="shared" si="96"/>
        <v>#REF!</v>
      </c>
      <c r="AD202" s="33" t="e">
        <f t="shared" si="96"/>
        <v>#REF!</v>
      </c>
      <c r="AE202" s="33"/>
      <c r="AF202" s="33" t="e">
        <f t="shared" si="97"/>
        <v>#REF!</v>
      </c>
      <c r="AG202" s="33" t="e">
        <f t="shared" si="97"/>
        <v>#REF!</v>
      </c>
      <c r="AH202" s="27"/>
      <c r="AI202" s="33" t="e">
        <f t="shared" si="103"/>
        <v>#REF!</v>
      </c>
      <c r="AJ202" s="33" t="e">
        <f t="shared" si="104"/>
        <v>#REF!</v>
      </c>
      <c r="AK202" s="33" t="e">
        <f t="shared" si="105"/>
        <v>#REF!</v>
      </c>
      <c r="AL202" s="33" t="e">
        <f t="shared" si="106"/>
        <v>#REF!</v>
      </c>
      <c r="AR202" s="33"/>
      <c r="AS202" s="33"/>
      <c r="AW202" s="12"/>
    </row>
    <row r="203" spans="1:49" s="28" customFormat="1" ht="12.75" x14ac:dyDescent="0.2">
      <c r="A203" s="27">
        <v>200</v>
      </c>
      <c r="B203" s="70" t="e">
        <f>#REF!</f>
        <v>#REF!</v>
      </c>
      <c r="C203" s="70" t="e">
        <f>#REF!</f>
        <v>#REF!</v>
      </c>
      <c r="D203" s="70" t="e">
        <f>#REF!</f>
        <v>#REF!</v>
      </c>
      <c r="E203" s="70" t="e">
        <f>#REF!</f>
        <v>#REF!</v>
      </c>
      <c r="F203" t="e">
        <f>#REF!</f>
        <v>#REF!</v>
      </c>
      <c r="G203" t="e">
        <f>#REF!</f>
        <v>#REF!</v>
      </c>
      <c r="H203" t="e">
        <f>#REF!</f>
        <v>#REF!</v>
      </c>
      <c r="I203" s="33" t="e">
        <f>#REF!</f>
        <v>#REF!</v>
      </c>
      <c r="J203" s="33" t="e">
        <f>#REF!</f>
        <v>#REF!</v>
      </c>
      <c r="K203" s="1" t="e">
        <f t="shared" si="107"/>
        <v>#REF!</v>
      </c>
      <c r="L203" s="33" t="e">
        <f t="shared" si="98"/>
        <v>#REF!</v>
      </c>
      <c r="M203" s="51" t="e">
        <f>#REF!</f>
        <v>#REF!</v>
      </c>
      <c r="N203" s="51" t="e">
        <f>#REF!</f>
        <v>#REF!</v>
      </c>
      <c r="O203" s="44" t="e">
        <f t="shared" si="108"/>
        <v>#REF!</v>
      </c>
      <c r="P203" s="33" t="e">
        <f t="shared" si="99"/>
        <v>#REF!</v>
      </c>
      <c r="Q203" s="33"/>
      <c r="R203" s="33" t="e">
        <f t="shared" si="100"/>
        <v>#REF!</v>
      </c>
      <c r="S203" s="33" t="e">
        <f t="shared" si="101"/>
        <v>#REF!</v>
      </c>
      <c r="T203" s="33" t="e">
        <f t="shared" si="102"/>
        <v>#REF!</v>
      </c>
      <c r="U203" s="33" t="e">
        <f t="shared" si="95"/>
        <v>#REF!</v>
      </c>
      <c r="V203" s="33" t="e">
        <f t="shared" si="95"/>
        <v>#REF!</v>
      </c>
      <c r="W203" s="33" t="e">
        <f t="shared" si="95"/>
        <v>#REF!</v>
      </c>
      <c r="X203" s="33"/>
      <c r="Y203" s="33" t="e">
        <f t="shared" si="96"/>
        <v>#REF!</v>
      </c>
      <c r="Z203" s="33" t="e">
        <f t="shared" si="96"/>
        <v>#REF!</v>
      </c>
      <c r="AA203" s="33" t="e">
        <f t="shared" si="96"/>
        <v>#REF!</v>
      </c>
      <c r="AB203" s="33" t="e">
        <f t="shared" si="96"/>
        <v>#REF!</v>
      </c>
      <c r="AC203" s="33" t="e">
        <f t="shared" si="96"/>
        <v>#REF!</v>
      </c>
      <c r="AD203" s="33" t="e">
        <f t="shared" si="96"/>
        <v>#REF!</v>
      </c>
      <c r="AE203" s="33"/>
      <c r="AF203" s="33" t="e">
        <f t="shared" si="97"/>
        <v>#REF!</v>
      </c>
      <c r="AG203" s="33" t="e">
        <f t="shared" si="97"/>
        <v>#REF!</v>
      </c>
      <c r="AH203" s="27"/>
      <c r="AI203" s="33" t="e">
        <f t="shared" si="103"/>
        <v>#REF!</v>
      </c>
      <c r="AJ203" s="33" t="e">
        <f t="shared" si="104"/>
        <v>#REF!</v>
      </c>
      <c r="AK203" s="33" t="e">
        <f t="shared" si="105"/>
        <v>#REF!</v>
      </c>
      <c r="AL203" s="33" t="e">
        <f t="shared" si="106"/>
        <v>#REF!</v>
      </c>
      <c r="AR203" s="33"/>
      <c r="AS203" s="33"/>
      <c r="AW203" s="12"/>
    </row>
    <row r="204" spans="1:49" s="28" customFormat="1" ht="12.75" x14ac:dyDescent="0.2">
      <c r="A204" s="27">
        <v>201</v>
      </c>
      <c r="B204" s="70" t="e">
        <f>#REF!</f>
        <v>#REF!</v>
      </c>
      <c r="C204" s="70" t="e">
        <f>#REF!</f>
        <v>#REF!</v>
      </c>
      <c r="D204" s="70" t="e">
        <f>#REF!</f>
        <v>#REF!</v>
      </c>
      <c r="E204" s="70" t="e">
        <f>#REF!</f>
        <v>#REF!</v>
      </c>
      <c r="F204" t="e">
        <f>#REF!</f>
        <v>#REF!</v>
      </c>
      <c r="G204" t="e">
        <f>#REF!</f>
        <v>#REF!</v>
      </c>
      <c r="H204" t="e">
        <f>#REF!</f>
        <v>#REF!</v>
      </c>
      <c r="I204" s="33" t="e">
        <f>#REF!</f>
        <v>#REF!</v>
      </c>
      <c r="J204" s="33" t="e">
        <f>#REF!</f>
        <v>#REF!</v>
      </c>
      <c r="K204" s="1" t="e">
        <f t="shared" si="107"/>
        <v>#REF!</v>
      </c>
      <c r="L204" s="33" t="e">
        <f t="shared" si="98"/>
        <v>#REF!</v>
      </c>
      <c r="M204" s="51" t="e">
        <f>#REF!</f>
        <v>#REF!</v>
      </c>
      <c r="N204" s="51" t="e">
        <f>#REF!</f>
        <v>#REF!</v>
      </c>
      <c r="O204" s="44" t="e">
        <f t="shared" si="108"/>
        <v>#REF!</v>
      </c>
      <c r="P204" s="33" t="e">
        <f t="shared" si="99"/>
        <v>#REF!</v>
      </c>
      <c r="Q204" s="33"/>
      <c r="R204" s="33" t="e">
        <f t="shared" si="100"/>
        <v>#REF!</v>
      </c>
      <c r="S204" s="33" t="e">
        <f t="shared" si="101"/>
        <v>#REF!</v>
      </c>
      <c r="T204" s="33" t="e">
        <f t="shared" si="102"/>
        <v>#REF!</v>
      </c>
      <c r="U204" s="33" t="e">
        <f t="shared" ref="U204:W223" si="109">U$247*$M204</f>
        <v>#REF!</v>
      </c>
      <c r="V204" s="33" t="e">
        <f t="shared" si="109"/>
        <v>#REF!</v>
      </c>
      <c r="W204" s="33" t="e">
        <f t="shared" si="109"/>
        <v>#REF!</v>
      </c>
      <c r="X204" s="33"/>
      <c r="Y204" s="33" t="e">
        <f t="shared" ref="Y204:AD213" si="110">Y$247*$M204</f>
        <v>#REF!</v>
      </c>
      <c r="Z204" s="33" t="e">
        <f t="shared" si="110"/>
        <v>#REF!</v>
      </c>
      <c r="AA204" s="33" t="e">
        <f t="shared" si="110"/>
        <v>#REF!</v>
      </c>
      <c r="AB204" s="33" t="e">
        <f t="shared" si="110"/>
        <v>#REF!</v>
      </c>
      <c r="AC204" s="33" t="e">
        <f t="shared" si="110"/>
        <v>#REF!</v>
      </c>
      <c r="AD204" s="33" t="e">
        <f t="shared" si="110"/>
        <v>#REF!</v>
      </c>
      <c r="AE204" s="33"/>
      <c r="AF204" s="33" t="e">
        <f t="shared" ref="AF204:AG223" si="111">AF$247*$M204</f>
        <v>#REF!</v>
      </c>
      <c r="AG204" s="33" t="e">
        <f t="shared" si="111"/>
        <v>#REF!</v>
      </c>
      <c r="AH204" s="27"/>
      <c r="AI204" s="33" t="e">
        <f t="shared" si="103"/>
        <v>#REF!</v>
      </c>
      <c r="AJ204" s="33" t="e">
        <f t="shared" si="104"/>
        <v>#REF!</v>
      </c>
      <c r="AK204" s="33" t="e">
        <f t="shared" si="105"/>
        <v>#REF!</v>
      </c>
      <c r="AL204" s="33" t="e">
        <f t="shared" si="106"/>
        <v>#REF!</v>
      </c>
      <c r="AR204" s="33"/>
      <c r="AS204" s="33"/>
      <c r="AW204" s="12"/>
    </row>
    <row r="205" spans="1:49" s="28" customFormat="1" ht="12.75" x14ac:dyDescent="0.2">
      <c r="A205" s="27">
        <v>202</v>
      </c>
      <c r="B205" s="70" t="e">
        <f>#REF!</f>
        <v>#REF!</v>
      </c>
      <c r="C205" s="70" t="e">
        <f>#REF!</f>
        <v>#REF!</v>
      </c>
      <c r="D205" s="70" t="e">
        <f>#REF!</f>
        <v>#REF!</v>
      </c>
      <c r="E205" s="70" t="e">
        <f>#REF!</f>
        <v>#REF!</v>
      </c>
      <c r="F205" t="e">
        <f>#REF!</f>
        <v>#REF!</v>
      </c>
      <c r="G205" t="e">
        <f>#REF!</f>
        <v>#REF!</v>
      </c>
      <c r="H205" t="e">
        <f>#REF!</f>
        <v>#REF!</v>
      </c>
      <c r="I205" s="33" t="e">
        <f>#REF!</f>
        <v>#REF!</v>
      </c>
      <c r="J205" s="33" t="e">
        <f>#REF!</f>
        <v>#REF!</v>
      </c>
      <c r="K205" s="1" t="e">
        <f t="shared" si="107"/>
        <v>#REF!</v>
      </c>
      <c r="L205" s="33" t="e">
        <f t="shared" si="98"/>
        <v>#REF!</v>
      </c>
      <c r="M205" s="51" t="e">
        <f>#REF!</f>
        <v>#REF!</v>
      </c>
      <c r="N205" s="51" t="e">
        <f>#REF!</f>
        <v>#REF!</v>
      </c>
      <c r="O205" s="44" t="e">
        <f t="shared" si="108"/>
        <v>#REF!</v>
      </c>
      <c r="P205" s="33" t="e">
        <f t="shared" si="99"/>
        <v>#REF!</v>
      </c>
      <c r="Q205" s="33"/>
      <c r="R205" s="33" t="e">
        <f t="shared" si="100"/>
        <v>#REF!</v>
      </c>
      <c r="S205" s="33" t="e">
        <f t="shared" si="101"/>
        <v>#REF!</v>
      </c>
      <c r="T205" s="33" t="e">
        <f t="shared" si="102"/>
        <v>#REF!</v>
      </c>
      <c r="U205" s="33" t="e">
        <f t="shared" si="109"/>
        <v>#REF!</v>
      </c>
      <c r="V205" s="33" t="e">
        <f t="shared" si="109"/>
        <v>#REF!</v>
      </c>
      <c r="W205" s="33" t="e">
        <f t="shared" si="109"/>
        <v>#REF!</v>
      </c>
      <c r="X205" s="33"/>
      <c r="Y205" s="33" t="e">
        <f t="shared" si="110"/>
        <v>#REF!</v>
      </c>
      <c r="Z205" s="33" t="e">
        <f t="shared" si="110"/>
        <v>#REF!</v>
      </c>
      <c r="AA205" s="33" t="e">
        <f t="shared" si="110"/>
        <v>#REF!</v>
      </c>
      <c r="AB205" s="33" t="e">
        <f t="shared" si="110"/>
        <v>#REF!</v>
      </c>
      <c r="AC205" s="33" t="e">
        <f t="shared" si="110"/>
        <v>#REF!</v>
      </c>
      <c r="AD205" s="33" t="e">
        <f t="shared" si="110"/>
        <v>#REF!</v>
      </c>
      <c r="AE205" s="33"/>
      <c r="AF205" s="33" t="e">
        <f t="shared" si="111"/>
        <v>#REF!</v>
      </c>
      <c r="AG205" s="33" t="e">
        <f t="shared" si="111"/>
        <v>#REF!</v>
      </c>
      <c r="AH205" s="27"/>
      <c r="AI205" s="33" t="e">
        <f t="shared" si="103"/>
        <v>#REF!</v>
      </c>
      <c r="AJ205" s="33" t="e">
        <f t="shared" si="104"/>
        <v>#REF!</v>
      </c>
      <c r="AK205" s="33" t="e">
        <f t="shared" si="105"/>
        <v>#REF!</v>
      </c>
      <c r="AL205" s="33" t="e">
        <f t="shared" si="106"/>
        <v>#REF!</v>
      </c>
      <c r="AR205" s="33"/>
      <c r="AS205" s="33"/>
      <c r="AW205" s="12"/>
    </row>
    <row r="206" spans="1:49" s="28" customFormat="1" ht="12.75" x14ac:dyDescent="0.2">
      <c r="A206" s="27">
        <v>203</v>
      </c>
      <c r="B206" s="70" t="e">
        <f>#REF!</f>
        <v>#REF!</v>
      </c>
      <c r="C206" s="70" t="e">
        <f>#REF!</f>
        <v>#REF!</v>
      </c>
      <c r="D206" s="70" t="e">
        <f>#REF!</f>
        <v>#REF!</v>
      </c>
      <c r="E206" s="70" t="e">
        <f>#REF!</f>
        <v>#REF!</v>
      </c>
      <c r="F206" t="e">
        <f>#REF!</f>
        <v>#REF!</v>
      </c>
      <c r="G206" t="e">
        <f>#REF!</f>
        <v>#REF!</v>
      </c>
      <c r="H206" t="e">
        <f>#REF!</f>
        <v>#REF!</v>
      </c>
      <c r="I206" s="33" t="e">
        <f>#REF!</f>
        <v>#REF!</v>
      </c>
      <c r="J206" s="33" t="e">
        <f>#REF!</f>
        <v>#REF!</v>
      </c>
      <c r="K206" s="1" t="e">
        <f t="shared" si="107"/>
        <v>#REF!</v>
      </c>
      <c r="L206" s="33" t="e">
        <f t="shared" si="98"/>
        <v>#REF!</v>
      </c>
      <c r="M206" s="51" t="e">
        <f>#REF!</f>
        <v>#REF!</v>
      </c>
      <c r="N206" s="51" t="e">
        <f>#REF!</f>
        <v>#REF!</v>
      </c>
      <c r="O206" s="44" t="e">
        <f t="shared" si="108"/>
        <v>#REF!</v>
      </c>
      <c r="P206" s="33" t="e">
        <f t="shared" si="99"/>
        <v>#REF!</v>
      </c>
      <c r="Q206" s="33"/>
      <c r="R206" s="33" t="e">
        <f t="shared" si="100"/>
        <v>#REF!</v>
      </c>
      <c r="S206" s="33" t="e">
        <f t="shared" si="101"/>
        <v>#REF!</v>
      </c>
      <c r="T206" s="33" t="e">
        <f t="shared" si="102"/>
        <v>#REF!</v>
      </c>
      <c r="U206" s="33" t="e">
        <f t="shared" si="109"/>
        <v>#REF!</v>
      </c>
      <c r="V206" s="33" t="e">
        <f t="shared" si="109"/>
        <v>#REF!</v>
      </c>
      <c r="W206" s="33" t="e">
        <f t="shared" si="109"/>
        <v>#REF!</v>
      </c>
      <c r="X206" s="33"/>
      <c r="Y206" s="33" t="e">
        <f t="shared" si="110"/>
        <v>#REF!</v>
      </c>
      <c r="Z206" s="33" t="e">
        <f t="shared" si="110"/>
        <v>#REF!</v>
      </c>
      <c r="AA206" s="33" t="e">
        <f t="shared" si="110"/>
        <v>#REF!</v>
      </c>
      <c r="AB206" s="33" t="e">
        <f t="shared" si="110"/>
        <v>#REF!</v>
      </c>
      <c r="AC206" s="33" t="e">
        <f t="shared" si="110"/>
        <v>#REF!</v>
      </c>
      <c r="AD206" s="33" t="e">
        <f t="shared" si="110"/>
        <v>#REF!</v>
      </c>
      <c r="AE206" s="33"/>
      <c r="AF206" s="33" t="e">
        <f t="shared" si="111"/>
        <v>#REF!</v>
      </c>
      <c r="AG206" s="33" t="e">
        <f t="shared" si="111"/>
        <v>#REF!</v>
      </c>
      <c r="AH206" s="27"/>
      <c r="AI206" s="33" t="e">
        <f t="shared" si="103"/>
        <v>#REF!</v>
      </c>
      <c r="AJ206" s="33" t="e">
        <f t="shared" si="104"/>
        <v>#REF!</v>
      </c>
      <c r="AK206" s="33" t="e">
        <f t="shared" si="105"/>
        <v>#REF!</v>
      </c>
      <c r="AL206" s="33" t="e">
        <f t="shared" si="106"/>
        <v>#REF!</v>
      </c>
      <c r="AR206" s="33"/>
      <c r="AS206" s="33"/>
      <c r="AW206" s="12"/>
    </row>
    <row r="207" spans="1:49" s="28" customFormat="1" ht="12.75" x14ac:dyDescent="0.2">
      <c r="A207" s="27">
        <v>204</v>
      </c>
      <c r="B207" s="70" t="e">
        <f>#REF!</f>
        <v>#REF!</v>
      </c>
      <c r="C207" s="70" t="e">
        <f>#REF!</f>
        <v>#REF!</v>
      </c>
      <c r="D207" s="70" t="e">
        <f>#REF!</f>
        <v>#REF!</v>
      </c>
      <c r="E207" s="70" t="e">
        <f>#REF!</f>
        <v>#REF!</v>
      </c>
      <c r="F207" t="e">
        <f>#REF!</f>
        <v>#REF!</v>
      </c>
      <c r="G207" t="e">
        <f>#REF!</f>
        <v>#REF!</v>
      </c>
      <c r="H207" t="e">
        <f>#REF!</f>
        <v>#REF!</v>
      </c>
      <c r="I207" s="33" t="e">
        <f>#REF!</f>
        <v>#REF!</v>
      </c>
      <c r="J207" s="33" t="e">
        <f>#REF!</f>
        <v>#REF!</v>
      </c>
      <c r="K207" s="1" t="e">
        <f t="shared" si="107"/>
        <v>#REF!</v>
      </c>
      <c r="L207" s="33" t="e">
        <f t="shared" si="98"/>
        <v>#REF!</v>
      </c>
      <c r="M207" s="51" t="e">
        <f>#REF!</f>
        <v>#REF!</v>
      </c>
      <c r="N207" s="51" t="e">
        <f>#REF!</f>
        <v>#REF!</v>
      </c>
      <c r="O207" s="44" t="e">
        <f t="shared" si="108"/>
        <v>#REF!</v>
      </c>
      <c r="P207" s="33" t="e">
        <f t="shared" si="99"/>
        <v>#REF!</v>
      </c>
      <c r="Q207" s="33"/>
      <c r="R207" s="33" t="e">
        <f t="shared" si="100"/>
        <v>#REF!</v>
      </c>
      <c r="S207" s="33" t="e">
        <f t="shared" si="101"/>
        <v>#REF!</v>
      </c>
      <c r="T207" s="33" t="e">
        <f t="shared" si="102"/>
        <v>#REF!</v>
      </c>
      <c r="U207" s="33" t="e">
        <f t="shared" si="109"/>
        <v>#REF!</v>
      </c>
      <c r="V207" s="33" t="e">
        <f t="shared" si="109"/>
        <v>#REF!</v>
      </c>
      <c r="W207" s="33" t="e">
        <f t="shared" si="109"/>
        <v>#REF!</v>
      </c>
      <c r="X207" s="33"/>
      <c r="Y207" s="33" t="e">
        <f t="shared" si="110"/>
        <v>#REF!</v>
      </c>
      <c r="Z207" s="33" t="e">
        <f t="shared" si="110"/>
        <v>#REF!</v>
      </c>
      <c r="AA207" s="33" t="e">
        <f t="shared" si="110"/>
        <v>#REF!</v>
      </c>
      <c r="AB207" s="33" t="e">
        <f t="shared" si="110"/>
        <v>#REF!</v>
      </c>
      <c r="AC207" s="33" t="e">
        <f t="shared" si="110"/>
        <v>#REF!</v>
      </c>
      <c r="AD207" s="33" t="e">
        <f t="shared" si="110"/>
        <v>#REF!</v>
      </c>
      <c r="AE207" s="33"/>
      <c r="AF207" s="33" t="e">
        <f t="shared" si="111"/>
        <v>#REF!</v>
      </c>
      <c r="AG207" s="33" t="e">
        <f t="shared" si="111"/>
        <v>#REF!</v>
      </c>
      <c r="AH207" s="27"/>
      <c r="AI207" s="33" t="e">
        <f t="shared" si="103"/>
        <v>#REF!</v>
      </c>
      <c r="AJ207" s="33" t="e">
        <f t="shared" si="104"/>
        <v>#REF!</v>
      </c>
      <c r="AK207" s="33" t="e">
        <f t="shared" si="105"/>
        <v>#REF!</v>
      </c>
      <c r="AL207" s="33" t="e">
        <f t="shared" si="106"/>
        <v>#REF!</v>
      </c>
      <c r="AR207" s="33"/>
      <c r="AS207" s="33"/>
      <c r="AW207" s="12"/>
    </row>
    <row r="208" spans="1:49" s="28" customFormat="1" ht="12.75" x14ac:dyDescent="0.2">
      <c r="A208" s="27">
        <v>205</v>
      </c>
      <c r="B208" s="70" t="e">
        <f>#REF!</f>
        <v>#REF!</v>
      </c>
      <c r="C208" s="70" t="e">
        <f>#REF!</f>
        <v>#REF!</v>
      </c>
      <c r="D208" s="70" t="e">
        <f>#REF!</f>
        <v>#REF!</v>
      </c>
      <c r="E208" s="70" t="e">
        <f>#REF!</f>
        <v>#REF!</v>
      </c>
      <c r="F208" t="e">
        <f>#REF!</f>
        <v>#REF!</v>
      </c>
      <c r="G208" t="e">
        <f>#REF!</f>
        <v>#REF!</v>
      </c>
      <c r="H208" t="e">
        <f>#REF!</f>
        <v>#REF!</v>
      </c>
      <c r="I208" s="33" t="e">
        <f>#REF!</f>
        <v>#REF!</v>
      </c>
      <c r="J208" s="33" t="e">
        <f>#REF!</f>
        <v>#REF!</v>
      </c>
      <c r="K208" s="1" t="e">
        <f t="shared" si="107"/>
        <v>#REF!</v>
      </c>
      <c r="L208" s="33" t="e">
        <f t="shared" si="98"/>
        <v>#REF!</v>
      </c>
      <c r="M208" s="51" t="e">
        <f>#REF!</f>
        <v>#REF!</v>
      </c>
      <c r="N208" s="51" t="e">
        <f>#REF!</f>
        <v>#REF!</v>
      </c>
      <c r="O208" s="44" t="e">
        <f t="shared" si="108"/>
        <v>#REF!</v>
      </c>
      <c r="P208" s="33" t="e">
        <f t="shared" si="99"/>
        <v>#REF!</v>
      </c>
      <c r="Q208" s="33"/>
      <c r="R208" s="33" t="e">
        <f t="shared" si="100"/>
        <v>#REF!</v>
      </c>
      <c r="S208" s="33" t="e">
        <f t="shared" si="101"/>
        <v>#REF!</v>
      </c>
      <c r="T208" s="33" t="e">
        <f t="shared" si="102"/>
        <v>#REF!</v>
      </c>
      <c r="U208" s="33" t="e">
        <f t="shared" si="109"/>
        <v>#REF!</v>
      </c>
      <c r="V208" s="33" t="e">
        <f t="shared" si="109"/>
        <v>#REF!</v>
      </c>
      <c r="W208" s="33" t="e">
        <f t="shared" si="109"/>
        <v>#REF!</v>
      </c>
      <c r="X208" s="33"/>
      <c r="Y208" s="33" t="e">
        <f t="shared" si="110"/>
        <v>#REF!</v>
      </c>
      <c r="Z208" s="33" t="e">
        <f t="shared" si="110"/>
        <v>#REF!</v>
      </c>
      <c r="AA208" s="33" t="e">
        <f t="shared" si="110"/>
        <v>#REF!</v>
      </c>
      <c r="AB208" s="33" t="e">
        <f t="shared" si="110"/>
        <v>#REF!</v>
      </c>
      <c r="AC208" s="33" t="e">
        <f t="shared" si="110"/>
        <v>#REF!</v>
      </c>
      <c r="AD208" s="33" t="e">
        <f t="shared" si="110"/>
        <v>#REF!</v>
      </c>
      <c r="AE208" s="33"/>
      <c r="AF208" s="33" t="e">
        <f t="shared" si="111"/>
        <v>#REF!</v>
      </c>
      <c r="AG208" s="33" t="e">
        <f t="shared" si="111"/>
        <v>#REF!</v>
      </c>
      <c r="AH208" s="27"/>
      <c r="AI208" s="33" t="e">
        <f t="shared" si="103"/>
        <v>#REF!</v>
      </c>
      <c r="AJ208" s="33" t="e">
        <f t="shared" si="104"/>
        <v>#REF!</v>
      </c>
      <c r="AK208" s="33" t="e">
        <f t="shared" si="105"/>
        <v>#REF!</v>
      </c>
      <c r="AL208" s="33" t="e">
        <f t="shared" si="106"/>
        <v>#REF!</v>
      </c>
      <c r="AR208" s="33"/>
      <c r="AS208" s="33"/>
      <c r="AW208" s="12"/>
    </row>
    <row r="209" spans="1:49" s="28" customFormat="1" ht="12.75" x14ac:dyDescent="0.2">
      <c r="A209" s="27">
        <v>206</v>
      </c>
      <c r="B209" s="70" t="e">
        <f>#REF!</f>
        <v>#REF!</v>
      </c>
      <c r="C209" s="70" t="e">
        <f>#REF!</f>
        <v>#REF!</v>
      </c>
      <c r="D209" s="70" t="e">
        <f>#REF!</f>
        <v>#REF!</v>
      </c>
      <c r="E209" s="70" t="e">
        <f>#REF!</f>
        <v>#REF!</v>
      </c>
      <c r="F209" t="e">
        <f>#REF!</f>
        <v>#REF!</v>
      </c>
      <c r="G209" t="e">
        <f>#REF!</f>
        <v>#REF!</v>
      </c>
      <c r="H209" t="e">
        <f>#REF!</f>
        <v>#REF!</v>
      </c>
      <c r="I209" s="33" t="e">
        <f>#REF!</f>
        <v>#REF!</v>
      </c>
      <c r="J209" s="33" t="e">
        <f>#REF!</f>
        <v>#REF!</v>
      </c>
      <c r="K209" s="1" t="e">
        <f t="shared" si="107"/>
        <v>#REF!</v>
      </c>
      <c r="L209" s="33" t="e">
        <f t="shared" si="98"/>
        <v>#REF!</v>
      </c>
      <c r="M209" s="51" t="e">
        <f>#REF!</f>
        <v>#REF!</v>
      </c>
      <c r="N209" s="51" t="e">
        <f>#REF!</f>
        <v>#REF!</v>
      </c>
      <c r="O209" s="44" t="e">
        <f t="shared" si="108"/>
        <v>#REF!</v>
      </c>
      <c r="P209" s="33" t="e">
        <f t="shared" si="99"/>
        <v>#REF!</v>
      </c>
      <c r="Q209" s="33"/>
      <c r="R209" s="33" t="e">
        <f t="shared" si="100"/>
        <v>#REF!</v>
      </c>
      <c r="S209" s="33" t="e">
        <f t="shared" si="101"/>
        <v>#REF!</v>
      </c>
      <c r="T209" s="33" t="e">
        <f t="shared" si="102"/>
        <v>#REF!</v>
      </c>
      <c r="U209" s="33" t="e">
        <f t="shared" si="109"/>
        <v>#REF!</v>
      </c>
      <c r="V209" s="33" t="e">
        <f t="shared" si="109"/>
        <v>#REF!</v>
      </c>
      <c r="W209" s="33" t="e">
        <f t="shared" si="109"/>
        <v>#REF!</v>
      </c>
      <c r="X209" s="33"/>
      <c r="Y209" s="33" t="e">
        <f t="shared" si="110"/>
        <v>#REF!</v>
      </c>
      <c r="Z209" s="33" t="e">
        <f t="shared" si="110"/>
        <v>#REF!</v>
      </c>
      <c r="AA209" s="33" t="e">
        <f t="shared" si="110"/>
        <v>#REF!</v>
      </c>
      <c r="AB209" s="33" t="e">
        <f t="shared" si="110"/>
        <v>#REF!</v>
      </c>
      <c r="AC209" s="33" t="e">
        <f t="shared" si="110"/>
        <v>#REF!</v>
      </c>
      <c r="AD209" s="33" t="e">
        <f t="shared" si="110"/>
        <v>#REF!</v>
      </c>
      <c r="AE209" s="33"/>
      <c r="AF209" s="33" t="e">
        <f t="shared" si="111"/>
        <v>#REF!</v>
      </c>
      <c r="AG209" s="33" t="e">
        <f t="shared" si="111"/>
        <v>#REF!</v>
      </c>
      <c r="AH209" s="27"/>
      <c r="AI209" s="33" t="e">
        <f t="shared" si="103"/>
        <v>#REF!</v>
      </c>
      <c r="AJ209" s="33" t="e">
        <f t="shared" si="104"/>
        <v>#REF!</v>
      </c>
      <c r="AK209" s="33" t="e">
        <f t="shared" si="105"/>
        <v>#REF!</v>
      </c>
      <c r="AL209" s="33" t="e">
        <f t="shared" si="106"/>
        <v>#REF!</v>
      </c>
      <c r="AR209" s="33"/>
      <c r="AS209" s="33"/>
      <c r="AW209" s="12"/>
    </row>
    <row r="210" spans="1:49" s="28" customFormat="1" ht="12.75" x14ac:dyDescent="0.2">
      <c r="A210" s="27">
        <v>207</v>
      </c>
      <c r="B210" s="70" t="e">
        <f>#REF!</f>
        <v>#REF!</v>
      </c>
      <c r="C210" s="70" t="e">
        <f>#REF!</f>
        <v>#REF!</v>
      </c>
      <c r="D210" s="70" t="e">
        <f>#REF!</f>
        <v>#REF!</v>
      </c>
      <c r="E210" s="70" t="e">
        <f>#REF!</f>
        <v>#REF!</v>
      </c>
      <c r="F210" t="e">
        <f>#REF!</f>
        <v>#REF!</v>
      </c>
      <c r="G210" t="e">
        <f>#REF!</f>
        <v>#REF!</v>
      </c>
      <c r="H210" t="e">
        <f>#REF!</f>
        <v>#REF!</v>
      </c>
      <c r="I210" s="33" t="e">
        <f>#REF!</f>
        <v>#REF!</v>
      </c>
      <c r="J210" s="33" t="e">
        <f>#REF!</f>
        <v>#REF!</v>
      </c>
      <c r="K210" s="1" t="e">
        <f t="shared" si="107"/>
        <v>#REF!</v>
      </c>
      <c r="L210" s="33" t="e">
        <f t="shared" si="98"/>
        <v>#REF!</v>
      </c>
      <c r="M210" s="51" t="e">
        <f>#REF!</f>
        <v>#REF!</v>
      </c>
      <c r="N210" s="51" t="e">
        <f>#REF!</f>
        <v>#REF!</v>
      </c>
      <c r="O210" s="44" t="e">
        <f t="shared" si="108"/>
        <v>#REF!</v>
      </c>
      <c r="P210" s="33" t="e">
        <f t="shared" si="99"/>
        <v>#REF!</v>
      </c>
      <c r="Q210" s="33"/>
      <c r="R210" s="33" t="e">
        <f t="shared" si="100"/>
        <v>#REF!</v>
      </c>
      <c r="S210" s="33" t="e">
        <f t="shared" si="101"/>
        <v>#REF!</v>
      </c>
      <c r="T210" s="33" t="e">
        <f t="shared" si="102"/>
        <v>#REF!</v>
      </c>
      <c r="U210" s="33" t="e">
        <f t="shared" si="109"/>
        <v>#REF!</v>
      </c>
      <c r="V210" s="33" t="e">
        <f t="shared" si="109"/>
        <v>#REF!</v>
      </c>
      <c r="W210" s="33" t="e">
        <f t="shared" si="109"/>
        <v>#REF!</v>
      </c>
      <c r="X210" s="33"/>
      <c r="Y210" s="33" t="e">
        <f t="shared" si="110"/>
        <v>#REF!</v>
      </c>
      <c r="Z210" s="33" t="e">
        <f t="shared" si="110"/>
        <v>#REF!</v>
      </c>
      <c r="AA210" s="33" t="e">
        <f t="shared" si="110"/>
        <v>#REF!</v>
      </c>
      <c r="AB210" s="33" t="e">
        <f t="shared" si="110"/>
        <v>#REF!</v>
      </c>
      <c r="AC210" s="33" t="e">
        <f t="shared" si="110"/>
        <v>#REF!</v>
      </c>
      <c r="AD210" s="33" t="e">
        <f t="shared" si="110"/>
        <v>#REF!</v>
      </c>
      <c r="AE210" s="33"/>
      <c r="AF210" s="33" t="e">
        <f t="shared" si="111"/>
        <v>#REF!</v>
      </c>
      <c r="AG210" s="33" t="e">
        <f t="shared" si="111"/>
        <v>#REF!</v>
      </c>
      <c r="AH210" s="27"/>
      <c r="AI210" s="33" t="e">
        <f t="shared" si="103"/>
        <v>#REF!</v>
      </c>
      <c r="AJ210" s="33" t="e">
        <f t="shared" si="104"/>
        <v>#REF!</v>
      </c>
      <c r="AK210" s="33" t="e">
        <f t="shared" si="105"/>
        <v>#REF!</v>
      </c>
      <c r="AL210" s="33" t="e">
        <f t="shared" si="106"/>
        <v>#REF!</v>
      </c>
      <c r="AR210" s="33"/>
      <c r="AS210" s="33"/>
      <c r="AW210" s="12"/>
    </row>
    <row r="211" spans="1:49" s="28" customFormat="1" ht="12.75" x14ac:dyDescent="0.2">
      <c r="A211" s="27">
        <v>208</v>
      </c>
      <c r="B211" s="70" t="e">
        <f>#REF!</f>
        <v>#REF!</v>
      </c>
      <c r="C211" s="70" t="e">
        <f>#REF!</f>
        <v>#REF!</v>
      </c>
      <c r="D211" s="70" t="e">
        <f>#REF!</f>
        <v>#REF!</v>
      </c>
      <c r="E211" s="70" t="e">
        <f>#REF!</f>
        <v>#REF!</v>
      </c>
      <c r="F211" t="e">
        <f>#REF!</f>
        <v>#REF!</v>
      </c>
      <c r="G211" t="e">
        <f>#REF!</f>
        <v>#REF!</v>
      </c>
      <c r="H211" t="e">
        <f>#REF!</f>
        <v>#REF!</v>
      </c>
      <c r="I211" s="33" t="e">
        <f>#REF!</f>
        <v>#REF!</v>
      </c>
      <c r="J211" s="33" t="e">
        <f>#REF!</f>
        <v>#REF!</v>
      </c>
      <c r="K211" s="1" t="e">
        <f t="shared" si="107"/>
        <v>#REF!</v>
      </c>
      <c r="L211" s="33" t="e">
        <f t="shared" si="98"/>
        <v>#REF!</v>
      </c>
      <c r="M211" s="51" t="e">
        <f>#REF!</f>
        <v>#REF!</v>
      </c>
      <c r="N211" s="51" t="e">
        <f>#REF!</f>
        <v>#REF!</v>
      </c>
      <c r="O211" s="44" t="e">
        <f t="shared" si="108"/>
        <v>#REF!</v>
      </c>
      <c r="P211" s="33" t="e">
        <f t="shared" si="99"/>
        <v>#REF!</v>
      </c>
      <c r="Q211" s="33"/>
      <c r="R211" s="33" t="e">
        <f t="shared" si="100"/>
        <v>#REF!</v>
      </c>
      <c r="S211" s="33" t="e">
        <f t="shared" si="101"/>
        <v>#REF!</v>
      </c>
      <c r="T211" s="33" t="e">
        <f t="shared" si="102"/>
        <v>#REF!</v>
      </c>
      <c r="U211" s="33" t="e">
        <f t="shared" si="109"/>
        <v>#REF!</v>
      </c>
      <c r="V211" s="33" t="e">
        <f t="shared" si="109"/>
        <v>#REF!</v>
      </c>
      <c r="W211" s="33" t="e">
        <f t="shared" si="109"/>
        <v>#REF!</v>
      </c>
      <c r="X211" s="33"/>
      <c r="Y211" s="33" t="e">
        <f t="shared" si="110"/>
        <v>#REF!</v>
      </c>
      <c r="Z211" s="33" t="e">
        <f t="shared" si="110"/>
        <v>#REF!</v>
      </c>
      <c r="AA211" s="33" t="e">
        <f t="shared" si="110"/>
        <v>#REF!</v>
      </c>
      <c r="AB211" s="33" t="e">
        <f t="shared" si="110"/>
        <v>#REF!</v>
      </c>
      <c r="AC211" s="33" t="e">
        <f t="shared" si="110"/>
        <v>#REF!</v>
      </c>
      <c r="AD211" s="33" t="e">
        <f t="shared" si="110"/>
        <v>#REF!</v>
      </c>
      <c r="AE211" s="33"/>
      <c r="AF211" s="33" t="e">
        <f t="shared" si="111"/>
        <v>#REF!</v>
      </c>
      <c r="AG211" s="33" t="e">
        <f t="shared" si="111"/>
        <v>#REF!</v>
      </c>
      <c r="AH211" s="27"/>
      <c r="AI211" s="33" t="e">
        <f t="shared" si="103"/>
        <v>#REF!</v>
      </c>
      <c r="AJ211" s="33" t="e">
        <f t="shared" si="104"/>
        <v>#REF!</v>
      </c>
      <c r="AK211" s="33" t="e">
        <f t="shared" si="105"/>
        <v>#REF!</v>
      </c>
      <c r="AL211" s="33" t="e">
        <f t="shared" si="106"/>
        <v>#REF!</v>
      </c>
      <c r="AR211" s="33"/>
      <c r="AS211" s="33"/>
      <c r="AW211" s="12"/>
    </row>
    <row r="212" spans="1:49" s="28" customFormat="1" ht="12.75" x14ac:dyDescent="0.2">
      <c r="A212" s="27">
        <v>209</v>
      </c>
      <c r="B212" s="70" t="e">
        <f>#REF!</f>
        <v>#REF!</v>
      </c>
      <c r="C212" s="70" t="e">
        <f>#REF!</f>
        <v>#REF!</v>
      </c>
      <c r="D212" s="70" t="e">
        <f>#REF!</f>
        <v>#REF!</v>
      </c>
      <c r="E212" s="70" t="e">
        <f>#REF!</f>
        <v>#REF!</v>
      </c>
      <c r="F212" t="e">
        <f>#REF!</f>
        <v>#REF!</v>
      </c>
      <c r="G212" t="e">
        <f>#REF!</f>
        <v>#REF!</v>
      </c>
      <c r="H212" t="e">
        <f>#REF!</f>
        <v>#REF!</v>
      </c>
      <c r="I212" s="33" t="e">
        <f>#REF!</f>
        <v>#REF!</v>
      </c>
      <c r="J212" s="33" t="e">
        <f>#REF!</f>
        <v>#REF!</v>
      </c>
      <c r="K212" s="1" t="e">
        <f t="shared" si="107"/>
        <v>#REF!</v>
      </c>
      <c r="L212" s="33" t="e">
        <f t="shared" si="98"/>
        <v>#REF!</v>
      </c>
      <c r="M212" s="51" t="e">
        <f>#REF!</f>
        <v>#REF!</v>
      </c>
      <c r="N212" s="51" t="e">
        <f>#REF!</f>
        <v>#REF!</v>
      </c>
      <c r="O212" s="44" t="e">
        <f t="shared" si="108"/>
        <v>#REF!</v>
      </c>
      <c r="P212" s="33" t="e">
        <f t="shared" si="99"/>
        <v>#REF!</v>
      </c>
      <c r="Q212" s="33"/>
      <c r="R212" s="33" t="e">
        <f t="shared" si="100"/>
        <v>#REF!</v>
      </c>
      <c r="S212" s="33" t="e">
        <f t="shared" si="101"/>
        <v>#REF!</v>
      </c>
      <c r="T212" s="33" t="e">
        <f t="shared" si="102"/>
        <v>#REF!</v>
      </c>
      <c r="U212" s="33" t="e">
        <f t="shared" si="109"/>
        <v>#REF!</v>
      </c>
      <c r="V212" s="33" t="e">
        <f t="shared" si="109"/>
        <v>#REF!</v>
      </c>
      <c r="W212" s="33" t="e">
        <f t="shared" si="109"/>
        <v>#REF!</v>
      </c>
      <c r="X212" s="33"/>
      <c r="Y212" s="33" t="e">
        <f t="shared" si="110"/>
        <v>#REF!</v>
      </c>
      <c r="Z212" s="33" t="e">
        <f t="shared" si="110"/>
        <v>#REF!</v>
      </c>
      <c r="AA212" s="33" t="e">
        <f t="shared" si="110"/>
        <v>#REF!</v>
      </c>
      <c r="AB212" s="33" t="e">
        <f t="shared" si="110"/>
        <v>#REF!</v>
      </c>
      <c r="AC212" s="33" t="e">
        <f t="shared" si="110"/>
        <v>#REF!</v>
      </c>
      <c r="AD212" s="33" t="e">
        <f t="shared" si="110"/>
        <v>#REF!</v>
      </c>
      <c r="AE212" s="33"/>
      <c r="AF212" s="33" t="e">
        <f t="shared" si="111"/>
        <v>#REF!</v>
      </c>
      <c r="AG212" s="33" t="e">
        <f t="shared" si="111"/>
        <v>#REF!</v>
      </c>
      <c r="AH212" s="27"/>
      <c r="AI212" s="33" t="e">
        <f t="shared" si="103"/>
        <v>#REF!</v>
      </c>
      <c r="AJ212" s="33" t="e">
        <f t="shared" si="104"/>
        <v>#REF!</v>
      </c>
      <c r="AK212" s="33" t="e">
        <f t="shared" si="105"/>
        <v>#REF!</v>
      </c>
      <c r="AL212" s="33" t="e">
        <f t="shared" si="106"/>
        <v>#REF!</v>
      </c>
      <c r="AR212" s="33"/>
      <c r="AS212" s="33"/>
      <c r="AW212" s="12"/>
    </row>
    <row r="213" spans="1:49" s="28" customFormat="1" ht="12.75" x14ac:dyDescent="0.2">
      <c r="A213" s="27">
        <v>210</v>
      </c>
      <c r="B213" s="70" t="e">
        <f>#REF!</f>
        <v>#REF!</v>
      </c>
      <c r="C213" s="70" t="e">
        <f>#REF!</f>
        <v>#REF!</v>
      </c>
      <c r="D213" s="70" t="e">
        <f>#REF!</f>
        <v>#REF!</v>
      </c>
      <c r="E213" s="70" t="e">
        <f>#REF!</f>
        <v>#REF!</v>
      </c>
      <c r="F213" t="e">
        <f>#REF!</f>
        <v>#REF!</v>
      </c>
      <c r="G213" t="e">
        <f>#REF!</f>
        <v>#REF!</v>
      </c>
      <c r="H213" t="e">
        <f>#REF!</f>
        <v>#REF!</v>
      </c>
      <c r="I213" s="33" t="e">
        <f>#REF!</f>
        <v>#REF!</v>
      </c>
      <c r="J213" s="33" t="e">
        <f>#REF!</f>
        <v>#REF!</v>
      </c>
      <c r="K213" s="1" t="e">
        <f t="shared" si="107"/>
        <v>#REF!</v>
      </c>
      <c r="L213" s="33" t="e">
        <f t="shared" si="98"/>
        <v>#REF!</v>
      </c>
      <c r="M213" s="51" t="e">
        <f>#REF!</f>
        <v>#REF!</v>
      </c>
      <c r="N213" s="51" t="e">
        <f>#REF!</f>
        <v>#REF!</v>
      </c>
      <c r="O213" s="44" t="e">
        <f t="shared" si="108"/>
        <v>#REF!</v>
      </c>
      <c r="P213" s="33" t="e">
        <f t="shared" si="99"/>
        <v>#REF!</v>
      </c>
      <c r="Q213" s="33"/>
      <c r="R213" s="33" t="e">
        <f t="shared" si="100"/>
        <v>#REF!</v>
      </c>
      <c r="S213" s="33" t="e">
        <f t="shared" si="101"/>
        <v>#REF!</v>
      </c>
      <c r="T213" s="33" t="e">
        <f t="shared" si="102"/>
        <v>#REF!</v>
      </c>
      <c r="U213" s="33" t="e">
        <f t="shared" si="109"/>
        <v>#REF!</v>
      </c>
      <c r="V213" s="33" t="e">
        <f t="shared" si="109"/>
        <v>#REF!</v>
      </c>
      <c r="W213" s="33" t="e">
        <f t="shared" si="109"/>
        <v>#REF!</v>
      </c>
      <c r="X213" s="33"/>
      <c r="Y213" s="33" t="e">
        <f t="shared" si="110"/>
        <v>#REF!</v>
      </c>
      <c r="Z213" s="33" t="e">
        <f t="shared" si="110"/>
        <v>#REF!</v>
      </c>
      <c r="AA213" s="33" t="e">
        <f t="shared" si="110"/>
        <v>#REF!</v>
      </c>
      <c r="AB213" s="33" t="e">
        <f t="shared" si="110"/>
        <v>#REF!</v>
      </c>
      <c r="AC213" s="33" t="e">
        <f t="shared" si="110"/>
        <v>#REF!</v>
      </c>
      <c r="AD213" s="33" t="e">
        <f t="shared" si="110"/>
        <v>#REF!</v>
      </c>
      <c r="AE213" s="33"/>
      <c r="AF213" s="33" t="e">
        <f t="shared" si="111"/>
        <v>#REF!</v>
      </c>
      <c r="AG213" s="33" t="e">
        <f t="shared" si="111"/>
        <v>#REF!</v>
      </c>
      <c r="AH213" s="27"/>
      <c r="AI213" s="33" t="e">
        <f t="shared" si="103"/>
        <v>#REF!</v>
      </c>
      <c r="AJ213" s="33" t="e">
        <f t="shared" si="104"/>
        <v>#REF!</v>
      </c>
      <c r="AK213" s="33" t="e">
        <f t="shared" si="105"/>
        <v>#REF!</v>
      </c>
      <c r="AL213" s="33" t="e">
        <f t="shared" si="106"/>
        <v>#REF!</v>
      </c>
      <c r="AR213" s="33"/>
      <c r="AS213" s="33"/>
      <c r="AW213" s="12"/>
    </row>
    <row r="214" spans="1:49" s="28" customFormat="1" ht="12.75" x14ac:dyDescent="0.2">
      <c r="A214" s="27">
        <v>211</v>
      </c>
      <c r="B214" s="70" t="e">
        <f>#REF!</f>
        <v>#REF!</v>
      </c>
      <c r="C214" s="70" t="e">
        <f>#REF!</f>
        <v>#REF!</v>
      </c>
      <c r="D214" s="70" t="e">
        <f>#REF!</f>
        <v>#REF!</v>
      </c>
      <c r="E214" s="70" t="e">
        <f>#REF!</f>
        <v>#REF!</v>
      </c>
      <c r="F214" t="e">
        <f>#REF!</f>
        <v>#REF!</v>
      </c>
      <c r="G214" t="e">
        <f>#REF!</f>
        <v>#REF!</v>
      </c>
      <c r="H214" t="e">
        <f>#REF!</f>
        <v>#REF!</v>
      </c>
      <c r="I214" s="33" t="e">
        <f>#REF!</f>
        <v>#REF!</v>
      </c>
      <c r="J214" s="33" t="e">
        <f>#REF!</f>
        <v>#REF!</v>
      </c>
      <c r="K214" s="1" t="e">
        <f t="shared" si="107"/>
        <v>#REF!</v>
      </c>
      <c r="L214" s="33" t="e">
        <f t="shared" si="98"/>
        <v>#REF!</v>
      </c>
      <c r="M214" s="51" t="e">
        <f>#REF!</f>
        <v>#REF!</v>
      </c>
      <c r="N214" s="51" t="e">
        <f>#REF!</f>
        <v>#REF!</v>
      </c>
      <c r="O214" s="44" t="e">
        <f t="shared" si="108"/>
        <v>#REF!</v>
      </c>
      <c r="P214" s="33" t="e">
        <f t="shared" si="99"/>
        <v>#REF!</v>
      </c>
      <c r="Q214" s="33"/>
      <c r="R214" s="33" t="e">
        <f t="shared" si="100"/>
        <v>#REF!</v>
      </c>
      <c r="S214" s="33" t="e">
        <f t="shared" si="101"/>
        <v>#REF!</v>
      </c>
      <c r="T214" s="33" t="e">
        <f t="shared" si="102"/>
        <v>#REF!</v>
      </c>
      <c r="U214" s="33" t="e">
        <f t="shared" si="109"/>
        <v>#REF!</v>
      </c>
      <c r="V214" s="33" t="e">
        <f t="shared" si="109"/>
        <v>#REF!</v>
      </c>
      <c r="W214" s="33" t="e">
        <f t="shared" si="109"/>
        <v>#REF!</v>
      </c>
      <c r="X214" s="33"/>
      <c r="Y214" s="33" t="e">
        <f t="shared" ref="Y214:AD223" si="112">Y$247*$M214</f>
        <v>#REF!</v>
      </c>
      <c r="Z214" s="33" t="e">
        <f t="shared" si="112"/>
        <v>#REF!</v>
      </c>
      <c r="AA214" s="33" t="e">
        <f t="shared" si="112"/>
        <v>#REF!</v>
      </c>
      <c r="AB214" s="33" t="e">
        <f t="shared" si="112"/>
        <v>#REF!</v>
      </c>
      <c r="AC214" s="33" t="e">
        <f t="shared" si="112"/>
        <v>#REF!</v>
      </c>
      <c r="AD214" s="33" t="e">
        <f t="shared" si="112"/>
        <v>#REF!</v>
      </c>
      <c r="AE214" s="33"/>
      <c r="AF214" s="33" t="e">
        <f t="shared" si="111"/>
        <v>#REF!</v>
      </c>
      <c r="AG214" s="33" t="e">
        <f t="shared" si="111"/>
        <v>#REF!</v>
      </c>
      <c r="AH214" s="27"/>
      <c r="AI214" s="33" t="e">
        <f t="shared" si="103"/>
        <v>#REF!</v>
      </c>
      <c r="AJ214" s="33" t="e">
        <f t="shared" si="104"/>
        <v>#REF!</v>
      </c>
      <c r="AK214" s="33" t="e">
        <f t="shared" si="105"/>
        <v>#REF!</v>
      </c>
      <c r="AL214" s="33" t="e">
        <f t="shared" si="106"/>
        <v>#REF!</v>
      </c>
      <c r="AR214" s="33"/>
      <c r="AS214" s="33"/>
      <c r="AW214" s="12"/>
    </row>
    <row r="215" spans="1:49" s="28" customFormat="1" ht="12.75" x14ac:dyDescent="0.2">
      <c r="A215" s="27">
        <v>212</v>
      </c>
      <c r="B215" s="70" t="e">
        <f>#REF!</f>
        <v>#REF!</v>
      </c>
      <c r="C215" s="70" t="e">
        <f>#REF!</f>
        <v>#REF!</v>
      </c>
      <c r="D215" s="70" t="e">
        <f>#REF!</f>
        <v>#REF!</v>
      </c>
      <c r="E215" s="70" t="e">
        <f>#REF!</f>
        <v>#REF!</v>
      </c>
      <c r="F215" t="e">
        <f>#REF!</f>
        <v>#REF!</v>
      </c>
      <c r="G215" t="e">
        <f>#REF!</f>
        <v>#REF!</v>
      </c>
      <c r="H215" t="e">
        <f>#REF!</f>
        <v>#REF!</v>
      </c>
      <c r="I215" s="33" t="e">
        <f>#REF!</f>
        <v>#REF!</v>
      </c>
      <c r="J215" s="33" t="e">
        <f>#REF!</f>
        <v>#REF!</v>
      </c>
      <c r="K215" s="1" t="e">
        <f t="shared" si="107"/>
        <v>#REF!</v>
      </c>
      <c r="L215" s="33" t="e">
        <f t="shared" si="98"/>
        <v>#REF!</v>
      </c>
      <c r="M215" s="51" t="e">
        <f>#REF!</f>
        <v>#REF!</v>
      </c>
      <c r="N215" s="51" t="e">
        <f>#REF!</f>
        <v>#REF!</v>
      </c>
      <c r="O215" s="44" t="e">
        <f t="shared" si="108"/>
        <v>#REF!</v>
      </c>
      <c r="P215" s="33" t="e">
        <f t="shared" si="99"/>
        <v>#REF!</v>
      </c>
      <c r="Q215" s="33"/>
      <c r="R215" s="33" t="e">
        <f t="shared" si="100"/>
        <v>#REF!</v>
      </c>
      <c r="S215" s="33" t="e">
        <f t="shared" si="101"/>
        <v>#REF!</v>
      </c>
      <c r="T215" s="33" t="e">
        <f t="shared" si="102"/>
        <v>#REF!</v>
      </c>
      <c r="U215" s="33" t="e">
        <f t="shared" si="109"/>
        <v>#REF!</v>
      </c>
      <c r="V215" s="33" t="e">
        <f t="shared" si="109"/>
        <v>#REF!</v>
      </c>
      <c r="W215" s="33" t="e">
        <f t="shared" si="109"/>
        <v>#REF!</v>
      </c>
      <c r="X215" s="33"/>
      <c r="Y215" s="33" t="e">
        <f t="shared" si="112"/>
        <v>#REF!</v>
      </c>
      <c r="Z215" s="33" t="e">
        <f t="shared" si="112"/>
        <v>#REF!</v>
      </c>
      <c r="AA215" s="33" t="e">
        <f t="shared" si="112"/>
        <v>#REF!</v>
      </c>
      <c r="AB215" s="33" t="e">
        <f t="shared" si="112"/>
        <v>#REF!</v>
      </c>
      <c r="AC215" s="33" t="e">
        <f t="shared" si="112"/>
        <v>#REF!</v>
      </c>
      <c r="AD215" s="33" t="e">
        <f t="shared" si="112"/>
        <v>#REF!</v>
      </c>
      <c r="AE215" s="33"/>
      <c r="AF215" s="33" t="e">
        <f t="shared" si="111"/>
        <v>#REF!</v>
      </c>
      <c r="AG215" s="33" t="e">
        <f t="shared" si="111"/>
        <v>#REF!</v>
      </c>
      <c r="AH215" s="27"/>
      <c r="AI215" s="33" t="e">
        <f t="shared" si="103"/>
        <v>#REF!</v>
      </c>
      <c r="AJ215" s="33" t="e">
        <f t="shared" si="104"/>
        <v>#REF!</v>
      </c>
      <c r="AK215" s="33" t="e">
        <f t="shared" si="105"/>
        <v>#REF!</v>
      </c>
      <c r="AL215" s="33" t="e">
        <f t="shared" si="106"/>
        <v>#REF!</v>
      </c>
      <c r="AR215" s="33"/>
      <c r="AS215" s="33"/>
      <c r="AW215" s="12"/>
    </row>
    <row r="216" spans="1:49" s="28" customFormat="1" ht="12.75" x14ac:dyDescent="0.2">
      <c r="A216" s="27">
        <v>213</v>
      </c>
      <c r="B216" s="70" t="e">
        <f>#REF!</f>
        <v>#REF!</v>
      </c>
      <c r="C216" s="70" t="e">
        <f>#REF!</f>
        <v>#REF!</v>
      </c>
      <c r="D216" s="70" t="e">
        <f>#REF!</f>
        <v>#REF!</v>
      </c>
      <c r="E216" s="70" t="e">
        <f>#REF!</f>
        <v>#REF!</v>
      </c>
      <c r="F216" t="e">
        <f>#REF!</f>
        <v>#REF!</v>
      </c>
      <c r="G216" t="e">
        <f>#REF!</f>
        <v>#REF!</v>
      </c>
      <c r="H216" t="e">
        <f>#REF!</f>
        <v>#REF!</v>
      </c>
      <c r="I216" s="33" t="e">
        <f>#REF!</f>
        <v>#REF!</v>
      </c>
      <c r="J216" s="33" t="e">
        <f>#REF!</f>
        <v>#REF!</v>
      </c>
      <c r="K216" s="1" t="e">
        <f t="shared" si="107"/>
        <v>#REF!</v>
      </c>
      <c r="L216" s="33" t="e">
        <f t="shared" si="98"/>
        <v>#REF!</v>
      </c>
      <c r="M216" s="51" t="e">
        <f>#REF!</f>
        <v>#REF!</v>
      </c>
      <c r="N216" s="51" t="e">
        <f>#REF!</f>
        <v>#REF!</v>
      </c>
      <c r="O216" s="44" t="e">
        <f t="shared" si="108"/>
        <v>#REF!</v>
      </c>
      <c r="P216" s="33" t="e">
        <f t="shared" si="99"/>
        <v>#REF!</v>
      </c>
      <c r="Q216" s="33"/>
      <c r="R216" s="33" t="e">
        <f t="shared" si="100"/>
        <v>#REF!</v>
      </c>
      <c r="S216" s="33" t="e">
        <f t="shared" si="101"/>
        <v>#REF!</v>
      </c>
      <c r="T216" s="33" t="e">
        <f t="shared" si="102"/>
        <v>#REF!</v>
      </c>
      <c r="U216" s="33" t="e">
        <f t="shared" si="109"/>
        <v>#REF!</v>
      </c>
      <c r="V216" s="33" t="e">
        <f t="shared" si="109"/>
        <v>#REF!</v>
      </c>
      <c r="W216" s="33" t="e">
        <f t="shared" si="109"/>
        <v>#REF!</v>
      </c>
      <c r="X216" s="33"/>
      <c r="Y216" s="33" t="e">
        <f t="shared" si="112"/>
        <v>#REF!</v>
      </c>
      <c r="Z216" s="33" t="e">
        <f t="shared" si="112"/>
        <v>#REF!</v>
      </c>
      <c r="AA216" s="33" t="e">
        <f t="shared" si="112"/>
        <v>#REF!</v>
      </c>
      <c r="AB216" s="33" t="e">
        <f t="shared" si="112"/>
        <v>#REF!</v>
      </c>
      <c r="AC216" s="33" t="e">
        <f t="shared" si="112"/>
        <v>#REF!</v>
      </c>
      <c r="AD216" s="33" t="e">
        <f t="shared" si="112"/>
        <v>#REF!</v>
      </c>
      <c r="AE216" s="33"/>
      <c r="AF216" s="33" t="e">
        <f t="shared" si="111"/>
        <v>#REF!</v>
      </c>
      <c r="AG216" s="33" t="e">
        <f t="shared" si="111"/>
        <v>#REF!</v>
      </c>
      <c r="AH216" s="27"/>
      <c r="AI216" s="33" t="e">
        <f t="shared" si="103"/>
        <v>#REF!</v>
      </c>
      <c r="AJ216" s="33" t="e">
        <f t="shared" si="104"/>
        <v>#REF!</v>
      </c>
      <c r="AK216" s="33" t="e">
        <f t="shared" si="105"/>
        <v>#REF!</v>
      </c>
      <c r="AL216" s="33" t="e">
        <f t="shared" si="106"/>
        <v>#REF!</v>
      </c>
      <c r="AR216" s="33"/>
      <c r="AS216" s="33"/>
      <c r="AW216" s="12"/>
    </row>
    <row r="217" spans="1:49" s="28" customFormat="1" ht="12.75" x14ac:dyDescent="0.2">
      <c r="A217" s="27">
        <v>214</v>
      </c>
      <c r="B217" s="70" t="e">
        <f>#REF!</f>
        <v>#REF!</v>
      </c>
      <c r="C217" s="70" t="e">
        <f>#REF!</f>
        <v>#REF!</v>
      </c>
      <c r="D217" s="70" t="e">
        <f>#REF!</f>
        <v>#REF!</v>
      </c>
      <c r="E217" s="70" t="e">
        <f>#REF!</f>
        <v>#REF!</v>
      </c>
      <c r="F217" t="e">
        <f>#REF!</f>
        <v>#REF!</v>
      </c>
      <c r="G217" t="e">
        <f>#REF!</f>
        <v>#REF!</v>
      </c>
      <c r="H217" t="e">
        <f>#REF!</f>
        <v>#REF!</v>
      </c>
      <c r="I217" s="33" t="e">
        <f>#REF!</f>
        <v>#REF!</v>
      </c>
      <c r="J217" s="33" t="e">
        <f>#REF!</f>
        <v>#REF!</v>
      </c>
      <c r="K217" s="1" t="e">
        <f t="shared" si="107"/>
        <v>#REF!</v>
      </c>
      <c r="L217" s="33" t="e">
        <f t="shared" si="98"/>
        <v>#REF!</v>
      </c>
      <c r="M217" s="51" t="e">
        <f>#REF!</f>
        <v>#REF!</v>
      </c>
      <c r="N217" s="51" t="e">
        <f>#REF!</f>
        <v>#REF!</v>
      </c>
      <c r="O217" s="44" t="e">
        <f t="shared" si="108"/>
        <v>#REF!</v>
      </c>
      <c r="P217" s="33" t="e">
        <f t="shared" si="99"/>
        <v>#REF!</v>
      </c>
      <c r="Q217" s="33"/>
      <c r="R217" s="33" t="e">
        <f t="shared" si="100"/>
        <v>#REF!</v>
      </c>
      <c r="S217" s="33" t="e">
        <f t="shared" si="101"/>
        <v>#REF!</v>
      </c>
      <c r="T217" s="33" t="e">
        <f t="shared" si="102"/>
        <v>#REF!</v>
      </c>
      <c r="U217" s="33" t="e">
        <f t="shared" si="109"/>
        <v>#REF!</v>
      </c>
      <c r="V217" s="33" t="e">
        <f t="shared" si="109"/>
        <v>#REF!</v>
      </c>
      <c r="W217" s="33" t="e">
        <f t="shared" si="109"/>
        <v>#REF!</v>
      </c>
      <c r="X217" s="33"/>
      <c r="Y217" s="33" t="e">
        <f t="shared" si="112"/>
        <v>#REF!</v>
      </c>
      <c r="Z217" s="33" t="e">
        <f t="shared" si="112"/>
        <v>#REF!</v>
      </c>
      <c r="AA217" s="33" t="e">
        <f t="shared" si="112"/>
        <v>#REF!</v>
      </c>
      <c r="AB217" s="33" t="e">
        <f t="shared" si="112"/>
        <v>#REF!</v>
      </c>
      <c r="AC217" s="33" t="e">
        <f t="shared" si="112"/>
        <v>#REF!</v>
      </c>
      <c r="AD217" s="33" t="e">
        <f t="shared" si="112"/>
        <v>#REF!</v>
      </c>
      <c r="AE217" s="33"/>
      <c r="AF217" s="33" t="e">
        <f t="shared" si="111"/>
        <v>#REF!</v>
      </c>
      <c r="AG217" s="33" t="e">
        <f t="shared" si="111"/>
        <v>#REF!</v>
      </c>
      <c r="AH217" s="27"/>
      <c r="AI217" s="33" t="e">
        <f t="shared" si="103"/>
        <v>#REF!</v>
      </c>
      <c r="AJ217" s="33" t="e">
        <f t="shared" si="104"/>
        <v>#REF!</v>
      </c>
      <c r="AK217" s="33" t="e">
        <f t="shared" si="105"/>
        <v>#REF!</v>
      </c>
      <c r="AL217" s="33" t="e">
        <f t="shared" si="106"/>
        <v>#REF!</v>
      </c>
      <c r="AR217" s="33"/>
      <c r="AS217" s="33"/>
      <c r="AW217" s="12"/>
    </row>
    <row r="218" spans="1:49" s="28" customFormat="1" ht="12.75" x14ac:dyDescent="0.2">
      <c r="A218" s="27">
        <v>215</v>
      </c>
      <c r="B218" s="70" t="e">
        <f>#REF!</f>
        <v>#REF!</v>
      </c>
      <c r="C218" s="70" t="e">
        <f>#REF!</f>
        <v>#REF!</v>
      </c>
      <c r="D218" s="70" t="e">
        <f>#REF!</f>
        <v>#REF!</v>
      </c>
      <c r="E218" s="70" t="e">
        <f>#REF!</f>
        <v>#REF!</v>
      </c>
      <c r="F218" t="e">
        <f>#REF!</f>
        <v>#REF!</v>
      </c>
      <c r="G218" t="e">
        <f>#REF!</f>
        <v>#REF!</v>
      </c>
      <c r="H218" t="e">
        <f>#REF!</f>
        <v>#REF!</v>
      </c>
      <c r="I218" s="33" t="e">
        <f>#REF!</f>
        <v>#REF!</v>
      </c>
      <c r="J218" s="33" t="e">
        <f>#REF!</f>
        <v>#REF!</v>
      </c>
      <c r="K218" s="1" t="e">
        <f t="shared" si="107"/>
        <v>#REF!</v>
      </c>
      <c r="L218" s="33" t="e">
        <f t="shared" si="98"/>
        <v>#REF!</v>
      </c>
      <c r="M218" s="51" t="e">
        <f>#REF!</f>
        <v>#REF!</v>
      </c>
      <c r="N218" s="51" t="e">
        <f>#REF!</f>
        <v>#REF!</v>
      </c>
      <c r="O218" s="44" t="e">
        <f t="shared" si="108"/>
        <v>#REF!</v>
      </c>
      <c r="P218" s="33" t="e">
        <f t="shared" si="99"/>
        <v>#REF!</v>
      </c>
      <c r="Q218" s="33"/>
      <c r="R218" s="33" t="e">
        <f t="shared" si="100"/>
        <v>#REF!</v>
      </c>
      <c r="S218" s="33" t="e">
        <f t="shared" si="101"/>
        <v>#REF!</v>
      </c>
      <c r="T218" s="33" t="e">
        <f t="shared" si="102"/>
        <v>#REF!</v>
      </c>
      <c r="U218" s="33" t="e">
        <f t="shared" si="109"/>
        <v>#REF!</v>
      </c>
      <c r="V218" s="33" t="e">
        <f t="shared" si="109"/>
        <v>#REF!</v>
      </c>
      <c r="W218" s="33" t="e">
        <f t="shared" si="109"/>
        <v>#REF!</v>
      </c>
      <c r="X218" s="33"/>
      <c r="Y218" s="33" t="e">
        <f t="shared" si="112"/>
        <v>#REF!</v>
      </c>
      <c r="Z218" s="33" t="e">
        <f t="shared" si="112"/>
        <v>#REF!</v>
      </c>
      <c r="AA218" s="33" t="e">
        <f t="shared" si="112"/>
        <v>#REF!</v>
      </c>
      <c r="AB218" s="33" t="e">
        <f t="shared" si="112"/>
        <v>#REF!</v>
      </c>
      <c r="AC218" s="33" t="e">
        <f t="shared" si="112"/>
        <v>#REF!</v>
      </c>
      <c r="AD218" s="33" t="e">
        <f t="shared" si="112"/>
        <v>#REF!</v>
      </c>
      <c r="AE218" s="33"/>
      <c r="AF218" s="33" t="e">
        <f t="shared" si="111"/>
        <v>#REF!</v>
      </c>
      <c r="AG218" s="33" t="e">
        <f t="shared" si="111"/>
        <v>#REF!</v>
      </c>
      <c r="AH218" s="27"/>
      <c r="AI218" s="33" t="e">
        <f t="shared" si="103"/>
        <v>#REF!</v>
      </c>
      <c r="AJ218" s="33" t="e">
        <f t="shared" si="104"/>
        <v>#REF!</v>
      </c>
      <c r="AK218" s="33" t="e">
        <f t="shared" si="105"/>
        <v>#REF!</v>
      </c>
      <c r="AL218" s="33" t="e">
        <f t="shared" si="106"/>
        <v>#REF!</v>
      </c>
      <c r="AR218" s="33"/>
      <c r="AS218" s="33"/>
      <c r="AW218" s="12"/>
    </row>
    <row r="219" spans="1:49" s="28" customFormat="1" ht="12.75" x14ac:dyDescent="0.2">
      <c r="A219" s="27">
        <v>216</v>
      </c>
      <c r="B219" s="70" t="e">
        <f>#REF!</f>
        <v>#REF!</v>
      </c>
      <c r="C219" s="70" t="e">
        <f>#REF!</f>
        <v>#REF!</v>
      </c>
      <c r="D219" s="70" t="e">
        <f>#REF!</f>
        <v>#REF!</v>
      </c>
      <c r="E219" s="70" t="e">
        <f>#REF!</f>
        <v>#REF!</v>
      </c>
      <c r="F219" t="e">
        <f>#REF!</f>
        <v>#REF!</v>
      </c>
      <c r="G219" t="e">
        <f>#REF!</f>
        <v>#REF!</v>
      </c>
      <c r="H219" t="e">
        <f>#REF!</f>
        <v>#REF!</v>
      </c>
      <c r="I219" s="33" t="e">
        <f>#REF!</f>
        <v>#REF!</v>
      </c>
      <c r="J219" s="33" t="e">
        <f>#REF!</f>
        <v>#REF!</v>
      </c>
      <c r="K219" s="1" t="e">
        <f t="shared" si="107"/>
        <v>#REF!</v>
      </c>
      <c r="L219" s="33" t="e">
        <f t="shared" si="98"/>
        <v>#REF!</v>
      </c>
      <c r="M219" s="51" t="e">
        <f>#REF!</f>
        <v>#REF!</v>
      </c>
      <c r="N219" s="51" t="e">
        <f>#REF!</f>
        <v>#REF!</v>
      </c>
      <c r="O219" s="44" t="e">
        <f t="shared" si="108"/>
        <v>#REF!</v>
      </c>
      <c r="P219" s="33" t="e">
        <f t="shared" si="99"/>
        <v>#REF!</v>
      </c>
      <c r="Q219" s="33"/>
      <c r="R219" s="33" t="e">
        <f t="shared" si="100"/>
        <v>#REF!</v>
      </c>
      <c r="S219" s="33" t="e">
        <f t="shared" si="101"/>
        <v>#REF!</v>
      </c>
      <c r="T219" s="33" t="e">
        <f t="shared" si="102"/>
        <v>#REF!</v>
      </c>
      <c r="U219" s="33" t="e">
        <f t="shared" si="109"/>
        <v>#REF!</v>
      </c>
      <c r="V219" s="33" t="e">
        <f t="shared" si="109"/>
        <v>#REF!</v>
      </c>
      <c r="W219" s="33" t="e">
        <f t="shared" si="109"/>
        <v>#REF!</v>
      </c>
      <c r="X219" s="33"/>
      <c r="Y219" s="33" t="e">
        <f t="shared" si="112"/>
        <v>#REF!</v>
      </c>
      <c r="Z219" s="33" t="e">
        <f t="shared" si="112"/>
        <v>#REF!</v>
      </c>
      <c r="AA219" s="33" t="e">
        <f t="shared" si="112"/>
        <v>#REF!</v>
      </c>
      <c r="AB219" s="33" t="e">
        <f t="shared" si="112"/>
        <v>#REF!</v>
      </c>
      <c r="AC219" s="33" t="e">
        <f t="shared" si="112"/>
        <v>#REF!</v>
      </c>
      <c r="AD219" s="33" t="e">
        <f t="shared" si="112"/>
        <v>#REF!</v>
      </c>
      <c r="AE219" s="33"/>
      <c r="AF219" s="33" t="e">
        <f t="shared" si="111"/>
        <v>#REF!</v>
      </c>
      <c r="AG219" s="33" t="e">
        <f t="shared" si="111"/>
        <v>#REF!</v>
      </c>
      <c r="AH219" s="27"/>
      <c r="AI219" s="33" t="e">
        <f t="shared" si="103"/>
        <v>#REF!</v>
      </c>
      <c r="AJ219" s="33" t="e">
        <f t="shared" si="104"/>
        <v>#REF!</v>
      </c>
      <c r="AK219" s="33" t="e">
        <f t="shared" si="105"/>
        <v>#REF!</v>
      </c>
      <c r="AL219" s="33" t="e">
        <f t="shared" si="106"/>
        <v>#REF!</v>
      </c>
      <c r="AR219" s="33"/>
      <c r="AS219" s="33"/>
      <c r="AW219" s="12"/>
    </row>
    <row r="220" spans="1:49" s="28" customFormat="1" ht="12.75" x14ac:dyDescent="0.2">
      <c r="A220" s="27">
        <v>217</v>
      </c>
      <c r="B220" s="70" t="e">
        <f>#REF!</f>
        <v>#REF!</v>
      </c>
      <c r="C220" s="70" t="e">
        <f>#REF!</f>
        <v>#REF!</v>
      </c>
      <c r="D220" s="70" t="e">
        <f>#REF!</f>
        <v>#REF!</v>
      </c>
      <c r="E220" s="70" t="e">
        <f>#REF!</f>
        <v>#REF!</v>
      </c>
      <c r="F220" t="e">
        <f>#REF!</f>
        <v>#REF!</v>
      </c>
      <c r="G220" t="e">
        <f>#REF!</f>
        <v>#REF!</v>
      </c>
      <c r="H220" t="e">
        <f>#REF!</f>
        <v>#REF!</v>
      </c>
      <c r="I220" s="33" t="e">
        <f>#REF!</f>
        <v>#REF!</v>
      </c>
      <c r="J220" s="33" t="e">
        <f>#REF!</f>
        <v>#REF!</v>
      </c>
      <c r="K220" s="1" t="e">
        <f t="shared" si="107"/>
        <v>#REF!</v>
      </c>
      <c r="L220" s="33" t="e">
        <f t="shared" si="98"/>
        <v>#REF!</v>
      </c>
      <c r="M220" s="51" t="e">
        <f>#REF!</f>
        <v>#REF!</v>
      </c>
      <c r="N220" s="51" t="e">
        <f>#REF!</f>
        <v>#REF!</v>
      </c>
      <c r="O220" s="44" t="e">
        <f t="shared" si="108"/>
        <v>#REF!</v>
      </c>
      <c r="P220" s="33" t="e">
        <f t="shared" si="99"/>
        <v>#REF!</v>
      </c>
      <c r="Q220" s="33"/>
      <c r="R220" s="33" t="e">
        <f t="shared" si="100"/>
        <v>#REF!</v>
      </c>
      <c r="S220" s="33" t="e">
        <f t="shared" si="101"/>
        <v>#REF!</v>
      </c>
      <c r="T220" s="33" t="e">
        <f t="shared" si="102"/>
        <v>#REF!</v>
      </c>
      <c r="U220" s="33" t="e">
        <f t="shared" si="109"/>
        <v>#REF!</v>
      </c>
      <c r="V220" s="33" t="e">
        <f t="shared" si="109"/>
        <v>#REF!</v>
      </c>
      <c r="W220" s="33" t="e">
        <f t="shared" si="109"/>
        <v>#REF!</v>
      </c>
      <c r="X220" s="33"/>
      <c r="Y220" s="33" t="e">
        <f t="shared" si="112"/>
        <v>#REF!</v>
      </c>
      <c r="Z220" s="33" t="e">
        <f t="shared" si="112"/>
        <v>#REF!</v>
      </c>
      <c r="AA220" s="33" t="e">
        <f t="shared" si="112"/>
        <v>#REF!</v>
      </c>
      <c r="AB220" s="33" t="e">
        <f t="shared" si="112"/>
        <v>#REF!</v>
      </c>
      <c r="AC220" s="33" t="e">
        <f t="shared" si="112"/>
        <v>#REF!</v>
      </c>
      <c r="AD220" s="33" t="e">
        <f t="shared" si="112"/>
        <v>#REF!</v>
      </c>
      <c r="AE220" s="33"/>
      <c r="AF220" s="33" t="e">
        <f t="shared" si="111"/>
        <v>#REF!</v>
      </c>
      <c r="AG220" s="33" t="e">
        <f t="shared" si="111"/>
        <v>#REF!</v>
      </c>
      <c r="AH220" s="27"/>
      <c r="AI220" s="33" t="e">
        <f t="shared" si="103"/>
        <v>#REF!</v>
      </c>
      <c r="AJ220" s="33" t="e">
        <f t="shared" si="104"/>
        <v>#REF!</v>
      </c>
      <c r="AK220" s="33" t="e">
        <f t="shared" si="105"/>
        <v>#REF!</v>
      </c>
      <c r="AL220" s="33" t="e">
        <f t="shared" si="106"/>
        <v>#REF!</v>
      </c>
      <c r="AR220" s="33"/>
      <c r="AS220" s="33"/>
      <c r="AW220" s="12"/>
    </row>
    <row r="221" spans="1:49" s="28" customFormat="1" ht="12.75" x14ac:dyDescent="0.2">
      <c r="A221" s="27">
        <v>218</v>
      </c>
      <c r="B221" s="70" t="e">
        <f>#REF!</f>
        <v>#REF!</v>
      </c>
      <c r="C221" s="70" t="e">
        <f>#REF!</f>
        <v>#REF!</v>
      </c>
      <c r="D221" s="70" t="e">
        <f>#REF!</f>
        <v>#REF!</v>
      </c>
      <c r="E221" s="70" t="e">
        <f>#REF!</f>
        <v>#REF!</v>
      </c>
      <c r="F221" t="e">
        <f>#REF!</f>
        <v>#REF!</v>
      </c>
      <c r="G221" t="e">
        <f>#REF!</f>
        <v>#REF!</v>
      </c>
      <c r="H221" t="e">
        <f>#REF!</f>
        <v>#REF!</v>
      </c>
      <c r="I221" s="33" t="e">
        <f>#REF!</f>
        <v>#REF!</v>
      </c>
      <c r="J221" s="33" t="e">
        <f>#REF!</f>
        <v>#REF!</v>
      </c>
      <c r="K221" s="1" t="e">
        <f t="shared" si="107"/>
        <v>#REF!</v>
      </c>
      <c r="L221" s="33" t="e">
        <f t="shared" si="98"/>
        <v>#REF!</v>
      </c>
      <c r="M221" s="51" t="e">
        <f>#REF!</f>
        <v>#REF!</v>
      </c>
      <c r="N221" s="51" t="e">
        <f>#REF!</f>
        <v>#REF!</v>
      </c>
      <c r="O221" s="44" t="e">
        <f t="shared" si="108"/>
        <v>#REF!</v>
      </c>
      <c r="P221" s="33" t="e">
        <f t="shared" si="99"/>
        <v>#REF!</v>
      </c>
      <c r="Q221" s="33"/>
      <c r="R221" s="33" t="e">
        <f t="shared" si="100"/>
        <v>#REF!</v>
      </c>
      <c r="S221" s="33" t="e">
        <f t="shared" si="101"/>
        <v>#REF!</v>
      </c>
      <c r="T221" s="33" t="e">
        <f t="shared" si="102"/>
        <v>#REF!</v>
      </c>
      <c r="U221" s="33" t="e">
        <f t="shared" si="109"/>
        <v>#REF!</v>
      </c>
      <c r="V221" s="33" t="e">
        <f t="shared" si="109"/>
        <v>#REF!</v>
      </c>
      <c r="W221" s="33" t="e">
        <f t="shared" si="109"/>
        <v>#REF!</v>
      </c>
      <c r="X221" s="33"/>
      <c r="Y221" s="33" t="e">
        <f t="shared" si="112"/>
        <v>#REF!</v>
      </c>
      <c r="Z221" s="33" t="e">
        <f t="shared" si="112"/>
        <v>#REF!</v>
      </c>
      <c r="AA221" s="33" t="e">
        <f t="shared" si="112"/>
        <v>#REF!</v>
      </c>
      <c r="AB221" s="33" t="e">
        <f t="shared" si="112"/>
        <v>#REF!</v>
      </c>
      <c r="AC221" s="33" t="e">
        <f t="shared" si="112"/>
        <v>#REF!</v>
      </c>
      <c r="AD221" s="33" t="e">
        <f t="shared" si="112"/>
        <v>#REF!</v>
      </c>
      <c r="AE221" s="33"/>
      <c r="AF221" s="33" t="e">
        <f t="shared" si="111"/>
        <v>#REF!</v>
      </c>
      <c r="AG221" s="33" t="e">
        <f t="shared" si="111"/>
        <v>#REF!</v>
      </c>
      <c r="AH221" s="27"/>
      <c r="AI221" s="33" t="e">
        <f t="shared" si="103"/>
        <v>#REF!</v>
      </c>
      <c r="AJ221" s="33" t="e">
        <f t="shared" si="104"/>
        <v>#REF!</v>
      </c>
      <c r="AK221" s="33" t="e">
        <f t="shared" si="105"/>
        <v>#REF!</v>
      </c>
      <c r="AL221" s="33" t="e">
        <f t="shared" si="106"/>
        <v>#REF!</v>
      </c>
      <c r="AR221" s="33"/>
      <c r="AS221" s="33"/>
      <c r="AW221" s="12"/>
    </row>
    <row r="222" spans="1:49" s="28" customFormat="1" ht="12.75" x14ac:dyDescent="0.2">
      <c r="A222" s="27">
        <v>219</v>
      </c>
      <c r="B222" s="70" t="e">
        <f>#REF!</f>
        <v>#REF!</v>
      </c>
      <c r="C222" s="70" t="e">
        <f>#REF!</f>
        <v>#REF!</v>
      </c>
      <c r="D222" s="70" t="e">
        <f>#REF!</f>
        <v>#REF!</v>
      </c>
      <c r="E222" s="70" t="e">
        <f>#REF!</f>
        <v>#REF!</v>
      </c>
      <c r="F222" t="e">
        <f>#REF!</f>
        <v>#REF!</v>
      </c>
      <c r="G222" t="e">
        <f>#REF!</f>
        <v>#REF!</v>
      </c>
      <c r="H222" t="e">
        <f>#REF!</f>
        <v>#REF!</v>
      </c>
      <c r="I222" s="33" t="e">
        <f>#REF!</f>
        <v>#REF!</v>
      </c>
      <c r="J222" s="33" t="e">
        <f>#REF!</f>
        <v>#REF!</v>
      </c>
      <c r="K222" s="1" t="e">
        <f t="shared" si="107"/>
        <v>#REF!</v>
      </c>
      <c r="L222" s="33" t="e">
        <f t="shared" si="98"/>
        <v>#REF!</v>
      </c>
      <c r="M222" s="51" t="e">
        <f>#REF!</f>
        <v>#REF!</v>
      </c>
      <c r="N222" s="51" t="e">
        <f>#REF!</f>
        <v>#REF!</v>
      </c>
      <c r="O222" s="44" t="e">
        <f t="shared" si="108"/>
        <v>#REF!</v>
      </c>
      <c r="P222" s="33" t="e">
        <f t="shared" si="99"/>
        <v>#REF!</v>
      </c>
      <c r="Q222" s="33"/>
      <c r="R222" s="33" t="e">
        <f t="shared" si="100"/>
        <v>#REF!</v>
      </c>
      <c r="S222" s="33" t="e">
        <f t="shared" si="101"/>
        <v>#REF!</v>
      </c>
      <c r="T222" s="33" t="e">
        <f t="shared" si="102"/>
        <v>#REF!</v>
      </c>
      <c r="U222" s="33" t="e">
        <f t="shared" si="109"/>
        <v>#REF!</v>
      </c>
      <c r="V222" s="33" t="e">
        <f t="shared" si="109"/>
        <v>#REF!</v>
      </c>
      <c r="W222" s="33" t="e">
        <f t="shared" si="109"/>
        <v>#REF!</v>
      </c>
      <c r="X222" s="33"/>
      <c r="Y222" s="33" t="e">
        <f t="shared" si="112"/>
        <v>#REF!</v>
      </c>
      <c r="Z222" s="33" t="e">
        <f t="shared" si="112"/>
        <v>#REF!</v>
      </c>
      <c r="AA222" s="33" t="e">
        <f t="shared" si="112"/>
        <v>#REF!</v>
      </c>
      <c r="AB222" s="33" t="e">
        <f t="shared" si="112"/>
        <v>#REF!</v>
      </c>
      <c r="AC222" s="33" t="e">
        <f t="shared" si="112"/>
        <v>#REF!</v>
      </c>
      <c r="AD222" s="33" t="e">
        <f t="shared" si="112"/>
        <v>#REF!</v>
      </c>
      <c r="AE222" s="33"/>
      <c r="AF222" s="33" t="e">
        <f t="shared" si="111"/>
        <v>#REF!</v>
      </c>
      <c r="AG222" s="33" t="e">
        <f t="shared" si="111"/>
        <v>#REF!</v>
      </c>
      <c r="AH222" s="27"/>
      <c r="AI222" s="33" t="e">
        <f t="shared" si="103"/>
        <v>#REF!</v>
      </c>
      <c r="AJ222" s="33" t="e">
        <f t="shared" si="104"/>
        <v>#REF!</v>
      </c>
      <c r="AK222" s="33" t="e">
        <f t="shared" si="105"/>
        <v>#REF!</v>
      </c>
      <c r="AL222" s="33" t="e">
        <f t="shared" si="106"/>
        <v>#REF!</v>
      </c>
      <c r="AR222" s="33"/>
      <c r="AS222" s="33"/>
      <c r="AW222" s="12"/>
    </row>
    <row r="223" spans="1:49" s="28" customFormat="1" ht="12.75" x14ac:dyDescent="0.2">
      <c r="A223" s="27">
        <v>220</v>
      </c>
      <c r="B223" s="70" t="e">
        <f>#REF!</f>
        <v>#REF!</v>
      </c>
      <c r="C223" s="70" t="e">
        <f>#REF!</f>
        <v>#REF!</v>
      </c>
      <c r="D223" s="70" t="e">
        <f>#REF!</f>
        <v>#REF!</v>
      </c>
      <c r="E223" s="70" t="e">
        <f>#REF!</f>
        <v>#REF!</v>
      </c>
      <c r="F223" t="e">
        <f>#REF!</f>
        <v>#REF!</v>
      </c>
      <c r="G223" t="e">
        <f>#REF!</f>
        <v>#REF!</v>
      </c>
      <c r="H223" t="e">
        <f>#REF!</f>
        <v>#REF!</v>
      </c>
      <c r="I223" s="33" t="e">
        <f>#REF!</f>
        <v>#REF!</v>
      </c>
      <c r="J223" s="33" t="e">
        <f>#REF!</f>
        <v>#REF!</v>
      </c>
      <c r="K223" s="1" t="e">
        <f t="shared" si="107"/>
        <v>#REF!</v>
      </c>
      <c r="L223" s="33" t="e">
        <f t="shared" si="98"/>
        <v>#REF!</v>
      </c>
      <c r="M223" s="51" t="e">
        <f>#REF!</f>
        <v>#REF!</v>
      </c>
      <c r="N223" s="51" t="e">
        <f>#REF!</f>
        <v>#REF!</v>
      </c>
      <c r="O223" s="44" t="e">
        <f t="shared" si="108"/>
        <v>#REF!</v>
      </c>
      <c r="P223" s="33" t="e">
        <f t="shared" si="99"/>
        <v>#REF!</v>
      </c>
      <c r="Q223" s="33"/>
      <c r="R223" s="33" t="e">
        <f t="shared" si="100"/>
        <v>#REF!</v>
      </c>
      <c r="S223" s="33" t="e">
        <f t="shared" si="101"/>
        <v>#REF!</v>
      </c>
      <c r="T223" s="33" t="e">
        <f t="shared" si="102"/>
        <v>#REF!</v>
      </c>
      <c r="U223" s="33" t="e">
        <f t="shared" si="109"/>
        <v>#REF!</v>
      </c>
      <c r="V223" s="33" t="e">
        <f t="shared" si="109"/>
        <v>#REF!</v>
      </c>
      <c r="W223" s="33" t="e">
        <f t="shared" si="109"/>
        <v>#REF!</v>
      </c>
      <c r="X223" s="33"/>
      <c r="Y223" s="33" t="e">
        <f t="shared" si="112"/>
        <v>#REF!</v>
      </c>
      <c r="Z223" s="33" t="e">
        <f t="shared" si="112"/>
        <v>#REF!</v>
      </c>
      <c r="AA223" s="33" t="e">
        <f t="shared" si="112"/>
        <v>#REF!</v>
      </c>
      <c r="AB223" s="33" t="e">
        <f t="shared" si="112"/>
        <v>#REF!</v>
      </c>
      <c r="AC223" s="33" t="e">
        <f t="shared" si="112"/>
        <v>#REF!</v>
      </c>
      <c r="AD223" s="33" t="e">
        <f t="shared" si="112"/>
        <v>#REF!</v>
      </c>
      <c r="AE223" s="33"/>
      <c r="AF223" s="33" t="e">
        <f t="shared" si="111"/>
        <v>#REF!</v>
      </c>
      <c r="AG223" s="33" t="e">
        <f t="shared" si="111"/>
        <v>#REF!</v>
      </c>
      <c r="AH223" s="27"/>
      <c r="AI223" s="33" t="e">
        <f t="shared" si="103"/>
        <v>#REF!</v>
      </c>
      <c r="AJ223" s="33" t="e">
        <f t="shared" si="104"/>
        <v>#REF!</v>
      </c>
      <c r="AK223" s="33" t="e">
        <f t="shared" si="105"/>
        <v>#REF!</v>
      </c>
      <c r="AL223" s="33" t="e">
        <f t="shared" si="106"/>
        <v>#REF!</v>
      </c>
      <c r="AR223" s="33"/>
      <c r="AS223" s="33"/>
      <c r="AW223" s="12"/>
    </row>
    <row r="224" spans="1:49" s="28" customFormat="1" ht="12.75" x14ac:dyDescent="0.2">
      <c r="A224" s="27">
        <v>221</v>
      </c>
      <c r="B224" s="70" t="e">
        <f>#REF!</f>
        <v>#REF!</v>
      </c>
      <c r="C224" s="70" t="e">
        <f>#REF!</f>
        <v>#REF!</v>
      </c>
      <c r="D224" s="70" t="e">
        <f>#REF!</f>
        <v>#REF!</v>
      </c>
      <c r="E224" s="70" t="e">
        <f>#REF!</f>
        <v>#REF!</v>
      </c>
      <c r="F224" t="e">
        <f>#REF!</f>
        <v>#REF!</v>
      </c>
      <c r="G224" t="e">
        <f>#REF!</f>
        <v>#REF!</v>
      </c>
      <c r="H224" t="e">
        <f>#REF!</f>
        <v>#REF!</v>
      </c>
      <c r="I224" s="33" t="e">
        <f>#REF!</f>
        <v>#REF!</v>
      </c>
      <c r="J224" s="33" t="e">
        <f>#REF!</f>
        <v>#REF!</v>
      </c>
      <c r="K224" s="1" t="e">
        <f t="shared" si="107"/>
        <v>#REF!</v>
      </c>
      <c r="L224" s="33" t="e">
        <f t="shared" si="98"/>
        <v>#REF!</v>
      </c>
      <c r="M224" s="51" t="e">
        <f>#REF!</f>
        <v>#REF!</v>
      </c>
      <c r="N224" s="51" t="e">
        <f>#REF!</f>
        <v>#REF!</v>
      </c>
      <c r="O224" s="44" t="e">
        <f t="shared" si="108"/>
        <v>#REF!</v>
      </c>
      <c r="P224" s="33" t="e">
        <f t="shared" si="99"/>
        <v>#REF!</v>
      </c>
      <c r="Q224" s="33"/>
      <c r="R224" s="33" t="e">
        <f t="shared" si="100"/>
        <v>#REF!</v>
      </c>
      <c r="S224" s="33" t="e">
        <f t="shared" si="101"/>
        <v>#REF!</v>
      </c>
      <c r="T224" s="33" t="e">
        <f t="shared" si="102"/>
        <v>#REF!</v>
      </c>
      <c r="U224" s="33" t="e">
        <f t="shared" ref="U224:W246" si="113">U$247*$M224</f>
        <v>#REF!</v>
      </c>
      <c r="V224" s="33" t="e">
        <f t="shared" si="113"/>
        <v>#REF!</v>
      </c>
      <c r="W224" s="33" t="e">
        <f t="shared" si="113"/>
        <v>#REF!</v>
      </c>
      <c r="X224" s="33"/>
      <c r="Y224" s="33" t="e">
        <f t="shared" ref="Y224:AD233" si="114">Y$247*$M224</f>
        <v>#REF!</v>
      </c>
      <c r="Z224" s="33" t="e">
        <f t="shared" si="114"/>
        <v>#REF!</v>
      </c>
      <c r="AA224" s="33" t="e">
        <f t="shared" si="114"/>
        <v>#REF!</v>
      </c>
      <c r="AB224" s="33" t="e">
        <f t="shared" si="114"/>
        <v>#REF!</v>
      </c>
      <c r="AC224" s="33" t="e">
        <f t="shared" si="114"/>
        <v>#REF!</v>
      </c>
      <c r="AD224" s="33" t="e">
        <f t="shared" si="114"/>
        <v>#REF!</v>
      </c>
      <c r="AE224" s="33"/>
      <c r="AF224" s="33" t="e">
        <f t="shared" ref="AF224:AG246" si="115">AF$247*$M224</f>
        <v>#REF!</v>
      </c>
      <c r="AG224" s="33" t="e">
        <f t="shared" si="115"/>
        <v>#REF!</v>
      </c>
      <c r="AH224" s="27"/>
      <c r="AI224" s="33" t="e">
        <f t="shared" si="103"/>
        <v>#REF!</v>
      </c>
      <c r="AJ224" s="33" t="e">
        <f t="shared" si="104"/>
        <v>#REF!</v>
      </c>
      <c r="AK224" s="33" t="e">
        <f t="shared" si="105"/>
        <v>#REF!</v>
      </c>
      <c r="AL224" s="33" t="e">
        <f t="shared" si="106"/>
        <v>#REF!</v>
      </c>
      <c r="AR224" s="33"/>
      <c r="AS224" s="33"/>
      <c r="AW224" s="12"/>
    </row>
    <row r="225" spans="1:49" s="28" customFormat="1" ht="12.75" x14ac:dyDescent="0.2">
      <c r="A225" s="27">
        <v>222</v>
      </c>
      <c r="B225" s="70" t="e">
        <f>#REF!</f>
        <v>#REF!</v>
      </c>
      <c r="C225" s="70" t="e">
        <f>#REF!</f>
        <v>#REF!</v>
      </c>
      <c r="D225" s="70" t="e">
        <f>#REF!</f>
        <v>#REF!</v>
      </c>
      <c r="E225" s="70" t="e">
        <f>#REF!</f>
        <v>#REF!</v>
      </c>
      <c r="F225" t="e">
        <f>#REF!</f>
        <v>#REF!</v>
      </c>
      <c r="G225" t="e">
        <f>#REF!</f>
        <v>#REF!</v>
      </c>
      <c r="H225" t="e">
        <f>#REF!</f>
        <v>#REF!</v>
      </c>
      <c r="I225" s="33" t="e">
        <f>#REF!</f>
        <v>#REF!</v>
      </c>
      <c r="J225" s="33" t="e">
        <f>#REF!</f>
        <v>#REF!</v>
      </c>
      <c r="K225" s="1" t="e">
        <f t="shared" si="107"/>
        <v>#REF!</v>
      </c>
      <c r="L225" s="33" t="e">
        <f t="shared" si="98"/>
        <v>#REF!</v>
      </c>
      <c r="M225" s="51" t="e">
        <f>#REF!</f>
        <v>#REF!</v>
      </c>
      <c r="N225" s="51" t="e">
        <f>#REF!</f>
        <v>#REF!</v>
      </c>
      <c r="O225" s="44" t="e">
        <f t="shared" si="108"/>
        <v>#REF!</v>
      </c>
      <c r="P225" s="33" t="e">
        <f t="shared" si="99"/>
        <v>#REF!</v>
      </c>
      <c r="Q225" s="33"/>
      <c r="R225" s="33" t="e">
        <f t="shared" si="100"/>
        <v>#REF!</v>
      </c>
      <c r="S225" s="33" t="e">
        <f t="shared" si="101"/>
        <v>#REF!</v>
      </c>
      <c r="T225" s="33" t="e">
        <f t="shared" si="102"/>
        <v>#REF!</v>
      </c>
      <c r="U225" s="33" t="e">
        <f t="shared" si="113"/>
        <v>#REF!</v>
      </c>
      <c r="V225" s="33" t="e">
        <f t="shared" si="113"/>
        <v>#REF!</v>
      </c>
      <c r="W225" s="33" t="e">
        <f t="shared" si="113"/>
        <v>#REF!</v>
      </c>
      <c r="X225" s="33"/>
      <c r="Y225" s="33" t="e">
        <f t="shared" si="114"/>
        <v>#REF!</v>
      </c>
      <c r="Z225" s="33" t="e">
        <f t="shared" si="114"/>
        <v>#REF!</v>
      </c>
      <c r="AA225" s="33" t="e">
        <f t="shared" si="114"/>
        <v>#REF!</v>
      </c>
      <c r="AB225" s="33" t="e">
        <f t="shared" si="114"/>
        <v>#REF!</v>
      </c>
      <c r="AC225" s="33" t="e">
        <f t="shared" si="114"/>
        <v>#REF!</v>
      </c>
      <c r="AD225" s="33" t="e">
        <f t="shared" si="114"/>
        <v>#REF!</v>
      </c>
      <c r="AE225" s="33"/>
      <c r="AF225" s="33" t="e">
        <f t="shared" si="115"/>
        <v>#REF!</v>
      </c>
      <c r="AG225" s="33" t="e">
        <f t="shared" si="115"/>
        <v>#REF!</v>
      </c>
      <c r="AH225" s="27"/>
      <c r="AI225" s="33" t="e">
        <f t="shared" si="103"/>
        <v>#REF!</v>
      </c>
      <c r="AJ225" s="33" t="e">
        <f t="shared" si="104"/>
        <v>#REF!</v>
      </c>
      <c r="AK225" s="33" t="e">
        <f t="shared" si="105"/>
        <v>#REF!</v>
      </c>
      <c r="AL225" s="33" t="e">
        <f t="shared" si="106"/>
        <v>#REF!</v>
      </c>
      <c r="AR225" s="33"/>
      <c r="AS225" s="33"/>
      <c r="AW225" s="12"/>
    </row>
    <row r="226" spans="1:49" s="28" customFormat="1" ht="12.75" x14ac:dyDescent="0.2">
      <c r="A226" s="27">
        <v>223</v>
      </c>
      <c r="B226" s="70" t="e">
        <f>#REF!</f>
        <v>#REF!</v>
      </c>
      <c r="C226" s="70" t="e">
        <f>#REF!</f>
        <v>#REF!</v>
      </c>
      <c r="D226" s="70" t="e">
        <f>#REF!</f>
        <v>#REF!</v>
      </c>
      <c r="E226" s="70" t="e">
        <f>#REF!</f>
        <v>#REF!</v>
      </c>
      <c r="F226" t="e">
        <f>#REF!</f>
        <v>#REF!</v>
      </c>
      <c r="G226" t="e">
        <f>#REF!</f>
        <v>#REF!</v>
      </c>
      <c r="H226" t="e">
        <f>#REF!</f>
        <v>#REF!</v>
      </c>
      <c r="I226" s="33" t="e">
        <f>#REF!</f>
        <v>#REF!</v>
      </c>
      <c r="J226" s="33" t="e">
        <f>#REF!</f>
        <v>#REF!</v>
      </c>
      <c r="K226" s="1" t="e">
        <f t="shared" si="107"/>
        <v>#REF!</v>
      </c>
      <c r="L226" s="33" t="e">
        <f t="shared" si="98"/>
        <v>#REF!</v>
      </c>
      <c r="M226" s="51" t="e">
        <f>#REF!</f>
        <v>#REF!</v>
      </c>
      <c r="N226" s="51" t="e">
        <f>#REF!</f>
        <v>#REF!</v>
      </c>
      <c r="O226" s="44" t="e">
        <f t="shared" si="108"/>
        <v>#REF!</v>
      </c>
      <c r="P226" s="33" t="e">
        <f t="shared" si="99"/>
        <v>#REF!</v>
      </c>
      <c r="Q226" s="33"/>
      <c r="R226" s="33" t="e">
        <f t="shared" si="100"/>
        <v>#REF!</v>
      </c>
      <c r="S226" s="33" t="e">
        <f t="shared" si="101"/>
        <v>#REF!</v>
      </c>
      <c r="T226" s="33" t="e">
        <f t="shared" si="102"/>
        <v>#REF!</v>
      </c>
      <c r="U226" s="33" t="e">
        <f t="shared" si="113"/>
        <v>#REF!</v>
      </c>
      <c r="V226" s="33" t="e">
        <f t="shared" si="113"/>
        <v>#REF!</v>
      </c>
      <c r="W226" s="33" t="e">
        <f t="shared" si="113"/>
        <v>#REF!</v>
      </c>
      <c r="X226" s="33"/>
      <c r="Y226" s="33" t="e">
        <f t="shared" si="114"/>
        <v>#REF!</v>
      </c>
      <c r="Z226" s="33" t="e">
        <f t="shared" si="114"/>
        <v>#REF!</v>
      </c>
      <c r="AA226" s="33" t="e">
        <f t="shared" si="114"/>
        <v>#REF!</v>
      </c>
      <c r="AB226" s="33" t="e">
        <f t="shared" si="114"/>
        <v>#REF!</v>
      </c>
      <c r="AC226" s="33" t="e">
        <f t="shared" si="114"/>
        <v>#REF!</v>
      </c>
      <c r="AD226" s="33" t="e">
        <f t="shared" si="114"/>
        <v>#REF!</v>
      </c>
      <c r="AE226" s="33"/>
      <c r="AF226" s="33" t="e">
        <f t="shared" si="115"/>
        <v>#REF!</v>
      </c>
      <c r="AG226" s="33" t="e">
        <f t="shared" si="115"/>
        <v>#REF!</v>
      </c>
      <c r="AH226" s="27"/>
      <c r="AI226" s="33" t="e">
        <f t="shared" si="103"/>
        <v>#REF!</v>
      </c>
      <c r="AJ226" s="33" t="e">
        <f t="shared" si="104"/>
        <v>#REF!</v>
      </c>
      <c r="AK226" s="33" t="e">
        <f t="shared" si="105"/>
        <v>#REF!</v>
      </c>
      <c r="AL226" s="33" t="e">
        <f t="shared" si="106"/>
        <v>#REF!</v>
      </c>
      <c r="AR226" s="33"/>
      <c r="AS226" s="33"/>
      <c r="AW226" s="12"/>
    </row>
    <row r="227" spans="1:49" s="28" customFormat="1" ht="12.75" x14ac:dyDescent="0.2">
      <c r="A227" s="27">
        <v>224</v>
      </c>
      <c r="B227" s="70" t="e">
        <f>#REF!</f>
        <v>#REF!</v>
      </c>
      <c r="C227" s="70" t="e">
        <f>#REF!</f>
        <v>#REF!</v>
      </c>
      <c r="D227" s="70" t="e">
        <f>#REF!</f>
        <v>#REF!</v>
      </c>
      <c r="E227" s="70" t="e">
        <f>#REF!</f>
        <v>#REF!</v>
      </c>
      <c r="F227" t="e">
        <f>#REF!</f>
        <v>#REF!</v>
      </c>
      <c r="G227" t="e">
        <f>#REF!</f>
        <v>#REF!</v>
      </c>
      <c r="H227" t="e">
        <f>#REF!</f>
        <v>#REF!</v>
      </c>
      <c r="I227" s="33" t="e">
        <f>#REF!</f>
        <v>#REF!</v>
      </c>
      <c r="J227" s="33" t="e">
        <f>#REF!</f>
        <v>#REF!</v>
      </c>
      <c r="K227" s="1" t="e">
        <f t="shared" si="107"/>
        <v>#REF!</v>
      </c>
      <c r="L227" s="33" t="e">
        <f t="shared" si="98"/>
        <v>#REF!</v>
      </c>
      <c r="M227" s="51" t="e">
        <f>#REF!</f>
        <v>#REF!</v>
      </c>
      <c r="N227" s="51" t="e">
        <f>#REF!</f>
        <v>#REF!</v>
      </c>
      <c r="O227" s="44" t="e">
        <f t="shared" si="108"/>
        <v>#REF!</v>
      </c>
      <c r="P227" s="33" t="e">
        <f t="shared" si="99"/>
        <v>#REF!</v>
      </c>
      <c r="Q227" s="33"/>
      <c r="R227" s="33" t="e">
        <f t="shared" si="100"/>
        <v>#REF!</v>
      </c>
      <c r="S227" s="33" t="e">
        <f t="shared" si="101"/>
        <v>#REF!</v>
      </c>
      <c r="T227" s="33" t="e">
        <f t="shared" si="102"/>
        <v>#REF!</v>
      </c>
      <c r="U227" s="33" t="e">
        <f t="shared" si="113"/>
        <v>#REF!</v>
      </c>
      <c r="V227" s="33" t="e">
        <f t="shared" si="113"/>
        <v>#REF!</v>
      </c>
      <c r="W227" s="33" t="e">
        <f t="shared" si="113"/>
        <v>#REF!</v>
      </c>
      <c r="X227" s="33"/>
      <c r="Y227" s="33" t="e">
        <f t="shared" si="114"/>
        <v>#REF!</v>
      </c>
      <c r="Z227" s="33" t="e">
        <f t="shared" si="114"/>
        <v>#REF!</v>
      </c>
      <c r="AA227" s="33" t="e">
        <f t="shared" si="114"/>
        <v>#REF!</v>
      </c>
      <c r="AB227" s="33" t="e">
        <f t="shared" si="114"/>
        <v>#REF!</v>
      </c>
      <c r="AC227" s="33" t="e">
        <f t="shared" si="114"/>
        <v>#REF!</v>
      </c>
      <c r="AD227" s="33" t="e">
        <f t="shared" si="114"/>
        <v>#REF!</v>
      </c>
      <c r="AE227" s="33"/>
      <c r="AF227" s="33" t="e">
        <f t="shared" si="115"/>
        <v>#REF!</v>
      </c>
      <c r="AG227" s="33" t="e">
        <f t="shared" si="115"/>
        <v>#REF!</v>
      </c>
      <c r="AH227" s="27"/>
      <c r="AI227" s="33" t="e">
        <f t="shared" si="103"/>
        <v>#REF!</v>
      </c>
      <c r="AJ227" s="33" t="e">
        <f t="shared" si="104"/>
        <v>#REF!</v>
      </c>
      <c r="AK227" s="33" t="e">
        <f t="shared" si="105"/>
        <v>#REF!</v>
      </c>
      <c r="AL227" s="33" t="e">
        <f t="shared" si="106"/>
        <v>#REF!</v>
      </c>
      <c r="AR227" s="33"/>
      <c r="AS227" s="33"/>
      <c r="AW227" s="12"/>
    </row>
    <row r="228" spans="1:49" s="28" customFormat="1" ht="12.75" x14ac:dyDescent="0.2">
      <c r="A228" s="27">
        <v>225</v>
      </c>
      <c r="B228" s="70" t="e">
        <f>#REF!</f>
        <v>#REF!</v>
      </c>
      <c r="C228" s="70" t="e">
        <f>#REF!</f>
        <v>#REF!</v>
      </c>
      <c r="D228" s="70" t="e">
        <f>#REF!</f>
        <v>#REF!</v>
      </c>
      <c r="E228" s="70" t="e">
        <f>#REF!</f>
        <v>#REF!</v>
      </c>
      <c r="F228" t="e">
        <f>#REF!</f>
        <v>#REF!</v>
      </c>
      <c r="G228" t="e">
        <f>#REF!</f>
        <v>#REF!</v>
      </c>
      <c r="H228" t="e">
        <f>#REF!</f>
        <v>#REF!</v>
      </c>
      <c r="I228" s="33" t="e">
        <f>#REF!</f>
        <v>#REF!</v>
      </c>
      <c r="J228" s="33" t="e">
        <f>#REF!</f>
        <v>#REF!</v>
      </c>
      <c r="K228" s="1" t="e">
        <f t="shared" si="107"/>
        <v>#REF!</v>
      </c>
      <c r="L228" s="33" t="e">
        <f t="shared" si="98"/>
        <v>#REF!</v>
      </c>
      <c r="M228" s="51" t="e">
        <f>#REF!</f>
        <v>#REF!</v>
      </c>
      <c r="N228" s="51" t="e">
        <f>#REF!</f>
        <v>#REF!</v>
      </c>
      <c r="O228" s="44" t="e">
        <f t="shared" si="108"/>
        <v>#REF!</v>
      </c>
      <c r="P228" s="33" t="e">
        <f t="shared" si="99"/>
        <v>#REF!</v>
      </c>
      <c r="Q228" s="33"/>
      <c r="R228" s="33" t="e">
        <f t="shared" si="100"/>
        <v>#REF!</v>
      </c>
      <c r="S228" s="33" t="e">
        <f t="shared" si="101"/>
        <v>#REF!</v>
      </c>
      <c r="T228" s="33" t="e">
        <f t="shared" si="102"/>
        <v>#REF!</v>
      </c>
      <c r="U228" s="33" t="e">
        <f t="shared" si="113"/>
        <v>#REF!</v>
      </c>
      <c r="V228" s="33" t="e">
        <f t="shared" si="113"/>
        <v>#REF!</v>
      </c>
      <c r="W228" s="33" t="e">
        <f t="shared" si="113"/>
        <v>#REF!</v>
      </c>
      <c r="X228" s="33"/>
      <c r="Y228" s="33" t="e">
        <f t="shared" si="114"/>
        <v>#REF!</v>
      </c>
      <c r="Z228" s="33" t="e">
        <f t="shared" si="114"/>
        <v>#REF!</v>
      </c>
      <c r="AA228" s="33" t="e">
        <f t="shared" si="114"/>
        <v>#REF!</v>
      </c>
      <c r="AB228" s="33" t="e">
        <f t="shared" si="114"/>
        <v>#REF!</v>
      </c>
      <c r="AC228" s="33" t="e">
        <f t="shared" si="114"/>
        <v>#REF!</v>
      </c>
      <c r="AD228" s="33" t="e">
        <f t="shared" si="114"/>
        <v>#REF!</v>
      </c>
      <c r="AE228" s="33"/>
      <c r="AF228" s="33" t="e">
        <f t="shared" si="115"/>
        <v>#REF!</v>
      </c>
      <c r="AG228" s="33" t="e">
        <f t="shared" si="115"/>
        <v>#REF!</v>
      </c>
      <c r="AH228" s="27"/>
      <c r="AI228" s="33" t="e">
        <f t="shared" si="103"/>
        <v>#REF!</v>
      </c>
      <c r="AJ228" s="33" t="e">
        <f t="shared" si="104"/>
        <v>#REF!</v>
      </c>
      <c r="AK228" s="33" t="e">
        <f t="shared" si="105"/>
        <v>#REF!</v>
      </c>
      <c r="AL228" s="33" t="e">
        <f t="shared" si="106"/>
        <v>#REF!</v>
      </c>
      <c r="AR228" s="33"/>
      <c r="AS228" s="33"/>
      <c r="AW228" s="12"/>
    </row>
    <row r="229" spans="1:49" s="28" customFormat="1" ht="12.75" x14ac:dyDescent="0.2">
      <c r="A229" s="27">
        <v>226</v>
      </c>
      <c r="B229" s="70" t="e">
        <f>#REF!</f>
        <v>#REF!</v>
      </c>
      <c r="C229" s="70" t="e">
        <f>#REF!</f>
        <v>#REF!</v>
      </c>
      <c r="D229" s="70" t="e">
        <f>#REF!</f>
        <v>#REF!</v>
      </c>
      <c r="E229" s="70" t="e">
        <f>#REF!</f>
        <v>#REF!</v>
      </c>
      <c r="F229" t="e">
        <f>#REF!</f>
        <v>#REF!</v>
      </c>
      <c r="G229" t="e">
        <f>#REF!</f>
        <v>#REF!</v>
      </c>
      <c r="H229" t="e">
        <f>#REF!</f>
        <v>#REF!</v>
      </c>
      <c r="I229" s="33" t="e">
        <f>#REF!</f>
        <v>#REF!</v>
      </c>
      <c r="J229" s="33" t="e">
        <f>#REF!</f>
        <v>#REF!</v>
      </c>
      <c r="K229" s="1" t="e">
        <f t="shared" si="107"/>
        <v>#REF!</v>
      </c>
      <c r="L229" s="33" t="e">
        <f t="shared" si="98"/>
        <v>#REF!</v>
      </c>
      <c r="M229" s="51" t="e">
        <f>#REF!</f>
        <v>#REF!</v>
      </c>
      <c r="N229" s="51" t="e">
        <f>#REF!</f>
        <v>#REF!</v>
      </c>
      <c r="O229" s="44" t="e">
        <f t="shared" si="108"/>
        <v>#REF!</v>
      </c>
      <c r="P229" s="33" t="e">
        <f t="shared" si="99"/>
        <v>#REF!</v>
      </c>
      <c r="Q229" s="33"/>
      <c r="R229" s="33" t="e">
        <f t="shared" si="100"/>
        <v>#REF!</v>
      </c>
      <c r="S229" s="33" t="e">
        <f t="shared" si="101"/>
        <v>#REF!</v>
      </c>
      <c r="T229" s="33" t="e">
        <f t="shared" si="102"/>
        <v>#REF!</v>
      </c>
      <c r="U229" s="33" t="e">
        <f t="shared" si="113"/>
        <v>#REF!</v>
      </c>
      <c r="V229" s="33" t="e">
        <f t="shared" si="113"/>
        <v>#REF!</v>
      </c>
      <c r="W229" s="33" t="e">
        <f t="shared" si="113"/>
        <v>#REF!</v>
      </c>
      <c r="X229" s="33"/>
      <c r="Y229" s="33" t="e">
        <f t="shared" si="114"/>
        <v>#REF!</v>
      </c>
      <c r="Z229" s="33" t="e">
        <f t="shared" si="114"/>
        <v>#REF!</v>
      </c>
      <c r="AA229" s="33" t="e">
        <f t="shared" si="114"/>
        <v>#REF!</v>
      </c>
      <c r="AB229" s="33" t="e">
        <f t="shared" si="114"/>
        <v>#REF!</v>
      </c>
      <c r="AC229" s="33" t="e">
        <f t="shared" si="114"/>
        <v>#REF!</v>
      </c>
      <c r="AD229" s="33" t="e">
        <f t="shared" si="114"/>
        <v>#REF!</v>
      </c>
      <c r="AE229" s="33"/>
      <c r="AF229" s="33" t="e">
        <f t="shared" si="115"/>
        <v>#REF!</v>
      </c>
      <c r="AG229" s="33" t="e">
        <f t="shared" si="115"/>
        <v>#REF!</v>
      </c>
      <c r="AH229" s="27"/>
      <c r="AI229" s="33" t="e">
        <f t="shared" si="103"/>
        <v>#REF!</v>
      </c>
      <c r="AJ229" s="33" t="e">
        <f t="shared" si="104"/>
        <v>#REF!</v>
      </c>
      <c r="AK229" s="33" t="e">
        <f t="shared" si="105"/>
        <v>#REF!</v>
      </c>
      <c r="AL229" s="33" t="e">
        <f t="shared" si="106"/>
        <v>#REF!</v>
      </c>
      <c r="AR229" s="33"/>
      <c r="AS229" s="33"/>
      <c r="AW229" s="12"/>
    </row>
    <row r="230" spans="1:49" s="28" customFormat="1" ht="12.75" x14ac:dyDescent="0.2">
      <c r="A230" s="27">
        <v>227</v>
      </c>
      <c r="B230" s="70" t="e">
        <f>#REF!</f>
        <v>#REF!</v>
      </c>
      <c r="C230" s="70" t="e">
        <f>#REF!</f>
        <v>#REF!</v>
      </c>
      <c r="D230" s="70" t="e">
        <f>#REF!</f>
        <v>#REF!</v>
      </c>
      <c r="E230" s="70" t="e">
        <f>#REF!</f>
        <v>#REF!</v>
      </c>
      <c r="F230" t="e">
        <f>#REF!</f>
        <v>#REF!</v>
      </c>
      <c r="G230" t="e">
        <f>#REF!</f>
        <v>#REF!</v>
      </c>
      <c r="H230" t="e">
        <f>#REF!</f>
        <v>#REF!</v>
      </c>
      <c r="I230" s="33" t="e">
        <f>#REF!</f>
        <v>#REF!</v>
      </c>
      <c r="J230" s="33" t="e">
        <f>#REF!</f>
        <v>#REF!</v>
      </c>
      <c r="K230" s="1" t="e">
        <f t="shared" si="107"/>
        <v>#REF!</v>
      </c>
      <c r="L230" s="33" t="e">
        <f t="shared" si="98"/>
        <v>#REF!</v>
      </c>
      <c r="M230" s="51" t="e">
        <f>#REF!</f>
        <v>#REF!</v>
      </c>
      <c r="N230" s="51" t="e">
        <f>#REF!</f>
        <v>#REF!</v>
      </c>
      <c r="O230" s="44" t="e">
        <f t="shared" si="108"/>
        <v>#REF!</v>
      </c>
      <c r="P230" s="33" t="e">
        <f t="shared" si="99"/>
        <v>#REF!</v>
      </c>
      <c r="Q230" s="33"/>
      <c r="R230" s="33" t="e">
        <f t="shared" si="100"/>
        <v>#REF!</v>
      </c>
      <c r="S230" s="33" t="e">
        <f t="shared" si="101"/>
        <v>#REF!</v>
      </c>
      <c r="T230" s="33" t="e">
        <f t="shared" si="102"/>
        <v>#REF!</v>
      </c>
      <c r="U230" s="33" t="e">
        <f t="shared" si="113"/>
        <v>#REF!</v>
      </c>
      <c r="V230" s="33" t="e">
        <f t="shared" si="113"/>
        <v>#REF!</v>
      </c>
      <c r="W230" s="33" t="e">
        <f t="shared" si="113"/>
        <v>#REF!</v>
      </c>
      <c r="X230" s="33"/>
      <c r="Y230" s="33" t="e">
        <f t="shared" si="114"/>
        <v>#REF!</v>
      </c>
      <c r="Z230" s="33" t="e">
        <f t="shared" si="114"/>
        <v>#REF!</v>
      </c>
      <c r="AA230" s="33" t="e">
        <f t="shared" si="114"/>
        <v>#REF!</v>
      </c>
      <c r="AB230" s="33" t="e">
        <f t="shared" si="114"/>
        <v>#REF!</v>
      </c>
      <c r="AC230" s="33" t="e">
        <f t="shared" si="114"/>
        <v>#REF!</v>
      </c>
      <c r="AD230" s="33" t="e">
        <f t="shared" si="114"/>
        <v>#REF!</v>
      </c>
      <c r="AE230" s="33"/>
      <c r="AF230" s="33" t="e">
        <f t="shared" si="115"/>
        <v>#REF!</v>
      </c>
      <c r="AG230" s="33" t="e">
        <f t="shared" si="115"/>
        <v>#REF!</v>
      </c>
      <c r="AH230" s="27"/>
      <c r="AI230" s="33" t="e">
        <f t="shared" si="103"/>
        <v>#REF!</v>
      </c>
      <c r="AJ230" s="33" t="e">
        <f t="shared" si="104"/>
        <v>#REF!</v>
      </c>
      <c r="AK230" s="33" t="e">
        <f t="shared" si="105"/>
        <v>#REF!</v>
      </c>
      <c r="AL230" s="33" t="e">
        <f t="shared" si="106"/>
        <v>#REF!</v>
      </c>
      <c r="AR230" s="33"/>
      <c r="AS230" s="33"/>
      <c r="AW230" s="12"/>
    </row>
    <row r="231" spans="1:49" s="28" customFormat="1" ht="12.75" x14ac:dyDescent="0.2">
      <c r="A231" s="27">
        <v>228</v>
      </c>
      <c r="B231" s="70" t="e">
        <f>#REF!</f>
        <v>#REF!</v>
      </c>
      <c r="C231" s="70" t="e">
        <f>#REF!</f>
        <v>#REF!</v>
      </c>
      <c r="D231" s="70" t="e">
        <f>#REF!</f>
        <v>#REF!</v>
      </c>
      <c r="E231" s="70" t="e">
        <f>#REF!</f>
        <v>#REF!</v>
      </c>
      <c r="F231" t="e">
        <f>#REF!</f>
        <v>#REF!</v>
      </c>
      <c r="G231" t="e">
        <f>#REF!</f>
        <v>#REF!</v>
      </c>
      <c r="H231" t="e">
        <f>#REF!</f>
        <v>#REF!</v>
      </c>
      <c r="I231" s="33" t="e">
        <f>#REF!</f>
        <v>#REF!</v>
      </c>
      <c r="J231" s="33" t="e">
        <f>#REF!</f>
        <v>#REF!</v>
      </c>
      <c r="K231" s="1" t="e">
        <f t="shared" si="107"/>
        <v>#REF!</v>
      </c>
      <c r="L231" s="33" t="e">
        <f t="shared" si="98"/>
        <v>#REF!</v>
      </c>
      <c r="M231" s="51" t="e">
        <f>#REF!</f>
        <v>#REF!</v>
      </c>
      <c r="N231" s="51" t="e">
        <f>#REF!</f>
        <v>#REF!</v>
      </c>
      <c r="O231" s="44" t="e">
        <f t="shared" si="108"/>
        <v>#REF!</v>
      </c>
      <c r="P231" s="33" t="e">
        <f t="shared" si="99"/>
        <v>#REF!</v>
      </c>
      <c r="Q231" s="33"/>
      <c r="R231" s="33" t="e">
        <f t="shared" si="100"/>
        <v>#REF!</v>
      </c>
      <c r="S231" s="33" t="e">
        <f t="shared" si="101"/>
        <v>#REF!</v>
      </c>
      <c r="T231" s="33" t="e">
        <f t="shared" si="102"/>
        <v>#REF!</v>
      </c>
      <c r="U231" s="33" t="e">
        <f t="shared" si="113"/>
        <v>#REF!</v>
      </c>
      <c r="V231" s="33" t="e">
        <f t="shared" si="113"/>
        <v>#REF!</v>
      </c>
      <c r="W231" s="33" t="e">
        <f t="shared" si="113"/>
        <v>#REF!</v>
      </c>
      <c r="X231" s="33"/>
      <c r="Y231" s="33" t="e">
        <f t="shared" si="114"/>
        <v>#REF!</v>
      </c>
      <c r="Z231" s="33" t="e">
        <f t="shared" si="114"/>
        <v>#REF!</v>
      </c>
      <c r="AA231" s="33" t="e">
        <f t="shared" si="114"/>
        <v>#REF!</v>
      </c>
      <c r="AB231" s="33" t="e">
        <f t="shared" si="114"/>
        <v>#REF!</v>
      </c>
      <c r="AC231" s="33" t="e">
        <f t="shared" si="114"/>
        <v>#REF!</v>
      </c>
      <c r="AD231" s="33" t="e">
        <f t="shared" si="114"/>
        <v>#REF!</v>
      </c>
      <c r="AE231" s="33"/>
      <c r="AF231" s="33" t="e">
        <f t="shared" si="115"/>
        <v>#REF!</v>
      </c>
      <c r="AG231" s="33" t="e">
        <f t="shared" si="115"/>
        <v>#REF!</v>
      </c>
      <c r="AH231" s="27"/>
      <c r="AI231" s="33" t="e">
        <f t="shared" si="103"/>
        <v>#REF!</v>
      </c>
      <c r="AJ231" s="33" t="e">
        <f t="shared" si="104"/>
        <v>#REF!</v>
      </c>
      <c r="AK231" s="33" t="e">
        <f t="shared" si="105"/>
        <v>#REF!</v>
      </c>
      <c r="AL231" s="33" t="e">
        <f t="shared" si="106"/>
        <v>#REF!</v>
      </c>
      <c r="AR231" s="33"/>
      <c r="AS231" s="33"/>
      <c r="AW231" s="12"/>
    </row>
    <row r="232" spans="1:49" s="28" customFormat="1" ht="12.75" x14ac:dyDescent="0.2">
      <c r="A232" s="27">
        <v>229</v>
      </c>
      <c r="B232" s="70" t="e">
        <f>#REF!</f>
        <v>#REF!</v>
      </c>
      <c r="C232" s="70" t="e">
        <f>#REF!</f>
        <v>#REF!</v>
      </c>
      <c r="D232" s="70" t="e">
        <f>#REF!</f>
        <v>#REF!</v>
      </c>
      <c r="E232" s="70" t="e">
        <f>#REF!</f>
        <v>#REF!</v>
      </c>
      <c r="F232" t="e">
        <f>#REF!</f>
        <v>#REF!</v>
      </c>
      <c r="G232" t="e">
        <f>#REF!</f>
        <v>#REF!</v>
      </c>
      <c r="H232" t="e">
        <f>#REF!</f>
        <v>#REF!</v>
      </c>
      <c r="I232" s="33" t="e">
        <f>#REF!</f>
        <v>#REF!</v>
      </c>
      <c r="J232" s="33" t="e">
        <f>#REF!</f>
        <v>#REF!</v>
      </c>
      <c r="K232" s="1" t="e">
        <f t="shared" si="107"/>
        <v>#REF!</v>
      </c>
      <c r="L232" s="33" t="e">
        <f t="shared" si="98"/>
        <v>#REF!</v>
      </c>
      <c r="M232" s="51" t="e">
        <f>#REF!</f>
        <v>#REF!</v>
      </c>
      <c r="N232" s="51" t="e">
        <f>#REF!</f>
        <v>#REF!</v>
      </c>
      <c r="O232" s="44" t="e">
        <f t="shared" si="108"/>
        <v>#REF!</v>
      </c>
      <c r="P232" s="33" t="e">
        <f t="shared" si="99"/>
        <v>#REF!</v>
      </c>
      <c r="Q232" s="33"/>
      <c r="R232" s="33" t="e">
        <f t="shared" si="100"/>
        <v>#REF!</v>
      </c>
      <c r="S232" s="33" t="e">
        <f t="shared" si="101"/>
        <v>#REF!</v>
      </c>
      <c r="T232" s="33" t="e">
        <f t="shared" si="102"/>
        <v>#REF!</v>
      </c>
      <c r="U232" s="33" t="e">
        <f t="shared" si="113"/>
        <v>#REF!</v>
      </c>
      <c r="V232" s="33" t="e">
        <f t="shared" si="113"/>
        <v>#REF!</v>
      </c>
      <c r="W232" s="33" t="e">
        <f t="shared" si="113"/>
        <v>#REF!</v>
      </c>
      <c r="X232" s="33"/>
      <c r="Y232" s="33" t="e">
        <f t="shared" si="114"/>
        <v>#REF!</v>
      </c>
      <c r="Z232" s="33" t="e">
        <f t="shared" si="114"/>
        <v>#REF!</v>
      </c>
      <c r="AA232" s="33" t="e">
        <f t="shared" si="114"/>
        <v>#REF!</v>
      </c>
      <c r="AB232" s="33" t="e">
        <f t="shared" si="114"/>
        <v>#REF!</v>
      </c>
      <c r="AC232" s="33" t="e">
        <f t="shared" si="114"/>
        <v>#REF!</v>
      </c>
      <c r="AD232" s="33" t="e">
        <f t="shared" si="114"/>
        <v>#REF!</v>
      </c>
      <c r="AE232" s="33"/>
      <c r="AF232" s="33" t="e">
        <f t="shared" si="115"/>
        <v>#REF!</v>
      </c>
      <c r="AG232" s="33" t="e">
        <f t="shared" si="115"/>
        <v>#REF!</v>
      </c>
      <c r="AH232" s="27"/>
      <c r="AI232" s="33" t="e">
        <f t="shared" si="103"/>
        <v>#REF!</v>
      </c>
      <c r="AJ232" s="33" t="e">
        <f t="shared" si="104"/>
        <v>#REF!</v>
      </c>
      <c r="AK232" s="33" t="e">
        <f t="shared" si="105"/>
        <v>#REF!</v>
      </c>
      <c r="AL232" s="33" t="e">
        <f t="shared" si="106"/>
        <v>#REF!</v>
      </c>
      <c r="AR232" s="33"/>
      <c r="AS232" s="33"/>
      <c r="AW232" s="12"/>
    </row>
    <row r="233" spans="1:49" s="28" customFormat="1" ht="12.75" x14ac:dyDescent="0.2">
      <c r="A233" s="27">
        <v>230</v>
      </c>
      <c r="B233" s="70" t="e">
        <f>#REF!</f>
        <v>#REF!</v>
      </c>
      <c r="C233" s="70" t="e">
        <f>#REF!</f>
        <v>#REF!</v>
      </c>
      <c r="D233" s="70" t="e">
        <f>#REF!</f>
        <v>#REF!</v>
      </c>
      <c r="E233" s="70" t="e">
        <f>#REF!</f>
        <v>#REF!</v>
      </c>
      <c r="F233" t="e">
        <f>#REF!</f>
        <v>#REF!</v>
      </c>
      <c r="G233" t="e">
        <f>#REF!</f>
        <v>#REF!</v>
      </c>
      <c r="H233" t="e">
        <f>#REF!</f>
        <v>#REF!</v>
      </c>
      <c r="I233" s="33" t="e">
        <f>#REF!</f>
        <v>#REF!</v>
      </c>
      <c r="J233" s="33" t="e">
        <f>#REF!</f>
        <v>#REF!</v>
      </c>
      <c r="K233" s="1" t="e">
        <f t="shared" si="107"/>
        <v>#REF!</v>
      </c>
      <c r="L233" s="33" t="e">
        <f t="shared" si="98"/>
        <v>#REF!</v>
      </c>
      <c r="M233" s="51" t="e">
        <f>#REF!</f>
        <v>#REF!</v>
      </c>
      <c r="N233" s="51" t="e">
        <f>#REF!</f>
        <v>#REF!</v>
      </c>
      <c r="O233" s="44" t="e">
        <f t="shared" si="108"/>
        <v>#REF!</v>
      </c>
      <c r="P233" s="33" t="e">
        <f t="shared" si="99"/>
        <v>#REF!</v>
      </c>
      <c r="Q233" s="33"/>
      <c r="R233" s="33" t="e">
        <f t="shared" si="100"/>
        <v>#REF!</v>
      </c>
      <c r="S233" s="33" t="e">
        <f t="shared" si="101"/>
        <v>#REF!</v>
      </c>
      <c r="T233" s="33" t="e">
        <f t="shared" si="102"/>
        <v>#REF!</v>
      </c>
      <c r="U233" s="33" t="e">
        <f t="shared" si="113"/>
        <v>#REF!</v>
      </c>
      <c r="V233" s="33" t="e">
        <f t="shared" si="113"/>
        <v>#REF!</v>
      </c>
      <c r="W233" s="33" t="e">
        <f t="shared" si="113"/>
        <v>#REF!</v>
      </c>
      <c r="X233" s="33"/>
      <c r="Y233" s="33" t="e">
        <f t="shared" si="114"/>
        <v>#REF!</v>
      </c>
      <c r="Z233" s="33" t="e">
        <f t="shared" si="114"/>
        <v>#REF!</v>
      </c>
      <c r="AA233" s="33" t="e">
        <f t="shared" si="114"/>
        <v>#REF!</v>
      </c>
      <c r="AB233" s="33" t="e">
        <f t="shared" si="114"/>
        <v>#REF!</v>
      </c>
      <c r="AC233" s="33" t="e">
        <f t="shared" si="114"/>
        <v>#REF!</v>
      </c>
      <c r="AD233" s="33" t="e">
        <f t="shared" si="114"/>
        <v>#REF!</v>
      </c>
      <c r="AE233" s="33"/>
      <c r="AF233" s="33" t="e">
        <f t="shared" si="115"/>
        <v>#REF!</v>
      </c>
      <c r="AG233" s="33" t="e">
        <f t="shared" si="115"/>
        <v>#REF!</v>
      </c>
      <c r="AH233" s="27"/>
      <c r="AI233" s="33" t="e">
        <f t="shared" si="103"/>
        <v>#REF!</v>
      </c>
      <c r="AJ233" s="33" t="e">
        <f t="shared" si="104"/>
        <v>#REF!</v>
      </c>
      <c r="AK233" s="33" t="e">
        <f t="shared" si="105"/>
        <v>#REF!</v>
      </c>
      <c r="AL233" s="33" t="e">
        <f t="shared" si="106"/>
        <v>#REF!</v>
      </c>
      <c r="AR233" s="33"/>
      <c r="AS233" s="33"/>
      <c r="AW233" s="12"/>
    </row>
    <row r="234" spans="1:49" s="28" customFormat="1" ht="12.75" x14ac:dyDescent="0.2">
      <c r="A234" s="27">
        <v>231</v>
      </c>
      <c r="B234" s="70" t="e">
        <f>#REF!</f>
        <v>#REF!</v>
      </c>
      <c r="C234" s="70" t="e">
        <f>#REF!</f>
        <v>#REF!</v>
      </c>
      <c r="D234" s="70" t="e">
        <f>#REF!</f>
        <v>#REF!</v>
      </c>
      <c r="E234" s="70" t="e">
        <f>#REF!</f>
        <v>#REF!</v>
      </c>
      <c r="F234" t="e">
        <f>#REF!</f>
        <v>#REF!</v>
      </c>
      <c r="G234" t="e">
        <f>#REF!</f>
        <v>#REF!</v>
      </c>
      <c r="H234" t="e">
        <f>#REF!</f>
        <v>#REF!</v>
      </c>
      <c r="I234" s="33" t="e">
        <f>#REF!</f>
        <v>#REF!</v>
      </c>
      <c r="J234" s="33" t="e">
        <f>#REF!</f>
        <v>#REF!</v>
      </c>
      <c r="K234" s="1" t="e">
        <f t="shared" si="107"/>
        <v>#REF!</v>
      </c>
      <c r="L234" s="33" t="e">
        <f t="shared" si="98"/>
        <v>#REF!</v>
      </c>
      <c r="M234" s="51" t="e">
        <f>#REF!</f>
        <v>#REF!</v>
      </c>
      <c r="N234" s="51" t="e">
        <f>#REF!</f>
        <v>#REF!</v>
      </c>
      <c r="O234" s="44" t="e">
        <f t="shared" si="108"/>
        <v>#REF!</v>
      </c>
      <c r="P234" s="33" t="e">
        <f t="shared" si="99"/>
        <v>#REF!</v>
      </c>
      <c r="Q234" s="33"/>
      <c r="R234" s="33" t="e">
        <f t="shared" si="100"/>
        <v>#REF!</v>
      </c>
      <c r="S234" s="33" t="e">
        <f t="shared" si="101"/>
        <v>#REF!</v>
      </c>
      <c r="T234" s="33" t="e">
        <f t="shared" si="102"/>
        <v>#REF!</v>
      </c>
      <c r="U234" s="33" t="e">
        <f t="shared" si="113"/>
        <v>#REF!</v>
      </c>
      <c r="V234" s="33" t="e">
        <f t="shared" si="113"/>
        <v>#REF!</v>
      </c>
      <c r="W234" s="33" t="e">
        <f t="shared" si="113"/>
        <v>#REF!</v>
      </c>
      <c r="X234" s="33"/>
      <c r="Y234" s="33" t="e">
        <f t="shared" ref="Y234:AD246" si="116">Y$247*$M234</f>
        <v>#REF!</v>
      </c>
      <c r="Z234" s="33" t="e">
        <f t="shared" si="116"/>
        <v>#REF!</v>
      </c>
      <c r="AA234" s="33" t="e">
        <f t="shared" si="116"/>
        <v>#REF!</v>
      </c>
      <c r="AB234" s="33" t="e">
        <f t="shared" si="116"/>
        <v>#REF!</v>
      </c>
      <c r="AC234" s="33" t="e">
        <f t="shared" si="116"/>
        <v>#REF!</v>
      </c>
      <c r="AD234" s="33" t="e">
        <f t="shared" si="116"/>
        <v>#REF!</v>
      </c>
      <c r="AE234" s="33"/>
      <c r="AF234" s="33" t="e">
        <f t="shared" si="115"/>
        <v>#REF!</v>
      </c>
      <c r="AG234" s="33" t="e">
        <f t="shared" si="115"/>
        <v>#REF!</v>
      </c>
      <c r="AH234" s="27"/>
      <c r="AI234" s="33" t="e">
        <f t="shared" si="103"/>
        <v>#REF!</v>
      </c>
      <c r="AJ234" s="33" t="e">
        <f t="shared" si="104"/>
        <v>#REF!</v>
      </c>
      <c r="AK234" s="33" t="e">
        <f t="shared" si="105"/>
        <v>#REF!</v>
      </c>
      <c r="AL234" s="33" t="e">
        <f t="shared" si="106"/>
        <v>#REF!</v>
      </c>
      <c r="AR234" s="33"/>
      <c r="AS234" s="33"/>
      <c r="AW234" s="12"/>
    </row>
    <row r="235" spans="1:49" s="28" customFormat="1" ht="12.75" x14ac:dyDescent="0.2">
      <c r="A235" s="27">
        <v>232</v>
      </c>
      <c r="B235" s="70" t="e">
        <f>#REF!</f>
        <v>#REF!</v>
      </c>
      <c r="C235" s="70" t="e">
        <f>#REF!</f>
        <v>#REF!</v>
      </c>
      <c r="D235" s="70" t="e">
        <f>#REF!</f>
        <v>#REF!</v>
      </c>
      <c r="E235" s="70" t="e">
        <f>#REF!</f>
        <v>#REF!</v>
      </c>
      <c r="F235" t="e">
        <f>#REF!</f>
        <v>#REF!</v>
      </c>
      <c r="G235" t="e">
        <f>#REF!</f>
        <v>#REF!</v>
      </c>
      <c r="H235" t="e">
        <f>#REF!</f>
        <v>#REF!</v>
      </c>
      <c r="I235" s="33" t="e">
        <f>#REF!</f>
        <v>#REF!</v>
      </c>
      <c r="J235" s="33" t="e">
        <f>#REF!</f>
        <v>#REF!</v>
      </c>
      <c r="K235" s="1" t="e">
        <f t="shared" si="107"/>
        <v>#REF!</v>
      </c>
      <c r="L235" s="33" t="e">
        <f t="shared" si="98"/>
        <v>#REF!</v>
      </c>
      <c r="M235" s="51" t="e">
        <f>#REF!</f>
        <v>#REF!</v>
      </c>
      <c r="N235" s="51" t="e">
        <f>#REF!</f>
        <v>#REF!</v>
      </c>
      <c r="O235" s="44" t="e">
        <f t="shared" si="108"/>
        <v>#REF!</v>
      </c>
      <c r="P235" s="33" t="e">
        <f t="shared" si="99"/>
        <v>#REF!</v>
      </c>
      <c r="Q235" s="33"/>
      <c r="R235" s="33" t="e">
        <f t="shared" si="100"/>
        <v>#REF!</v>
      </c>
      <c r="S235" s="33" t="e">
        <f t="shared" si="101"/>
        <v>#REF!</v>
      </c>
      <c r="T235" s="33" t="e">
        <f t="shared" si="102"/>
        <v>#REF!</v>
      </c>
      <c r="U235" s="33" t="e">
        <f t="shared" si="113"/>
        <v>#REF!</v>
      </c>
      <c r="V235" s="33" t="e">
        <f t="shared" si="113"/>
        <v>#REF!</v>
      </c>
      <c r="W235" s="33" t="e">
        <f t="shared" si="113"/>
        <v>#REF!</v>
      </c>
      <c r="X235" s="33"/>
      <c r="Y235" s="33" t="e">
        <f t="shared" si="116"/>
        <v>#REF!</v>
      </c>
      <c r="Z235" s="33" t="e">
        <f t="shared" si="116"/>
        <v>#REF!</v>
      </c>
      <c r="AA235" s="33" t="e">
        <f t="shared" si="116"/>
        <v>#REF!</v>
      </c>
      <c r="AB235" s="33" t="e">
        <f t="shared" si="116"/>
        <v>#REF!</v>
      </c>
      <c r="AC235" s="33" t="e">
        <f t="shared" si="116"/>
        <v>#REF!</v>
      </c>
      <c r="AD235" s="33" t="e">
        <f t="shared" si="116"/>
        <v>#REF!</v>
      </c>
      <c r="AE235" s="33"/>
      <c r="AF235" s="33" t="e">
        <f t="shared" si="115"/>
        <v>#REF!</v>
      </c>
      <c r="AG235" s="33" t="e">
        <f t="shared" si="115"/>
        <v>#REF!</v>
      </c>
      <c r="AH235" s="27"/>
      <c r="AI235" s="33" t="e">
        <f t="shared" si="103"/>
        <v>#REF!</v>
      </c>
      <c r="AJ235" s="33" t="e">
        <f t="shared" si="104"/>
        <v>#REF!</v>
      </c>
      <c r="AK235" s="33" t="e">
        <f t="shared" si="105"/>
        <v>#REF!</v>
      </c>
      <c r="AL235" s="33" t="e">
        <f t="shared" si="106"/>
        <v>#REF!</v>
      </c>
      <c r="AR235" s="33"/>
      <c r="AS235" s="33"/>
      <c r="AW235" s="12"/>
    </row>
    <row r="236" spans="1:49" s="28" customFormat="1" ht="12.75" x14ac:dyDescent="0.2">
      <c r="A236" s="27">
        <v>233</v>
      </c>
      <c r="B236" s="70" t="e">
        <f>#REF!</f>
        <v>#REF!</v>
      </c>
      <c r="C236" s="70" t="e">
        <f>#REF!</f>
        <v>#REF!</v>
      </c>
      <c r="D236" s="70" t="e">
        <f>#REF!</f>
        <v>#REF!</v>
      </c>
      <c r="E236" s="70" t="e">
        <f>#REF!</f>
        <v>#REF!</v>
      </c>
      <c r="F236" t="e">
        <f>#REF!</f>
        <v>#REF!</v>
      </c>
      <c r="G236" t="e">
        <f>#REF!</f>
        <v>#REF!</v>
      </c>
      <c r="H236" t="e">
        <f>#REF!</f>
        <v>#REF!</v>
      </c>
      <c r="I236" s="33" t="e">
        <f>#REF!</f>
        <v>#REF!</v>
      </c>
      <c r="J236" s="33" t="e">
        <f>#REF!</f>
        <v>#REF!</v>
      </c>
      <c r="K236" s="1" t="e">
        <f t="shared" si="107"/>
        <v>#REF!</v>
      </c>
      <c r="L236" s="33" t="e">
        <f t="shared" si="98"/>
        <v>#REF!</v>
      </c>
      <c r="M236" s="51" t="e">
        <f>#REF!</f>
        <v>#REF!</v>
      </c>
      <c r="N236" s="51" t="e">
        <f>#REF!</f>
        <v>#REF!</v>
      </c>
      <c r="O236" s="44" t="e">
        <f t="shared" si="108"/>
        <v>#REF!</v>
      </c>
      <c r="P236" s="33" t="e">
        <f t="shared" si="99"/>
        <v>#REF!</v>
      </c>
      <c r="Q236" s="33"/>
      <c r="R236" s="33" t="e">
        <f t="shared" si="100"/>
        <v>#REF!</v>
      </c>
      <c r="S236" s="33" t="e">
        <f t="shared" si="101"/>
        <v>#REF!</v>
      </c>
      <c r="T236" s="33" t="e">
        <f t="shared" si="102"/>
        <v>#REF!</v>
      </c>
      <c r="U236" s="33" t="e">
        <f t="shared" si="113"/>
        <v>#REF!</v>
      </c>
      <c r="V236" s="33" t="e">
        <f t="shared" si="113"/>
        <v>#REF!</v>
      </c>
      <c r="W236" s="33" t="e">
        <f t="shared" si="113"/>
        <v>#REF!</v>
      </c>
      <c r="X236" s="33"/>
      <c r="Y236" s="33" t="e">
        <f t="shared" si="116"/>
        <v>#REF!</v>
      </c>
      <c r="Z236" s="33" t="e">
        <f t="shared" si="116"/>
        <v>#REF!</v>
      </c>
      <c r="AA236" s="33" t="e">
        <f t="shared" si="116"/>
        <v>#REF!</v>
      </c>
      <c r="AB236" s="33" t="e">
        <f t="shared" si="116"/>
        <v>#REF!</v>
      </c>
      <c r="AC236" s="33" t="e">
        <f t="shared" si="116"/>
        <v>#REF!</v>
      </c>
      <c r="AD236" s="33" t="e">
        <f t="shared" si="116"/>
        <v>#REF!</v>
      </c>
      <c r="AE236" s="33"/>
      <c r="AF236" s="33" t="e">
        <f t="shared" si="115"/>
        <v>#REF!</v>
      </c>
      <c r="AG236" s="33" t="e">
        <f t="shared" si="115"/>
        <v>#REF!</v>
      </c>
      <c r="AH236" s="27"/>
      <c r="AI236" s="33" t="e">
        <f t="shared" si="103"/>
        <v>#REF!</v>
      </c>
      <c r="AJ236" s="33" t="e">
        <f t="shared" si="104"/>
        <v>#REF!</v>
      </c>
      <c r="AK236" s="33" t="e">
        <f t="shared" si="105"/>
        <v>#REF!</v>
      </c>
      <c r="AL236" s="33" t="e">
        <f t="shared" si="106"/>
        <v>#REF!</v>
      </c>
      <c r="AR236" s="33"/>
      <c r="AS236" s="33"/>
      <c r="AW236" s="12"/>
    </row>
    <row r="237" spans="1:49" s="28" customFormat="1" ht="12.75" x14ac:dyDescent="0.2">
      <c r="A237" s="27">
        <v>234</v>
      </c>
      <c r="B237" s="70" t="e">
        <f>#REF!</f>
        <v>#REF!</v>
      </c>
      <c r="C237" s="70" t="e">
        <f>#REF!</f>
        <v>#REF!</v>
      </c>
      <c r="D237" s="70" t="e">
        <f>#REF!</f>
        <v>#REF!</v>
      </c>
      <c r="E237" s="70" t="e">
        <f>#REF!</f>
        <v>#REF!</v>
      </c>
      <c r="F237" t="e">
        <f>#REF!</f>
        <v>#REF!</v>
      </c>
      <c r="G237" t="e">
        <f>#REF!</f>
        <v>#REF!</v>
      </c>
      <c r="H237" t="e">
        <f>#REF!</f>
        <v>#REF!</v>
      </c>
      <c r="I237" s="33" t="e">
        <f>#REF!</f>
        <v>#REF!</v>
      </c>
      <c r="J237" s="33" t="e">
        <f>#REF!</f>
        <v>#REF!</v>
      </c>
      <c r="K237" s="1" t="e">
        <f t="shared" si="107"/>
        <v>#REF!</v>
      </c>
      <c r="L237" s="33" t="e">
        <f t="shared" si="98"/>
        <v>#REF!</v>
      </c>
      <c r="M237" s="51" t="e">
        <f>#REF!</f>
        <v>#REF!</v>
      </c>
      <c r="N237" s="51" t="e">
        <f>#REF!</f>
        <v>#REF!</v>
      </c>
      <c r="O237" s="44" t="e">
        <f t="shared" si="108"/>
        <v>#REF!</v>
      </c>
      <c r="P237" s="33" t="e">
        <f t="shared" si="99"/>
        <v>#REF!</v>
      </c>
      <c r="Q237" s="33"/>
      <c r="R237" s="33" t="e">
        <f t="shared" si="100"/>
        <v>#REF!</v>
      </c>
      <c r="S237" s="33" t="e">
        <f t="shared" si="101"/>
        <v>#REF!</v>
      </c>
      <c r="T237" s="33" t="e">
        <f t="shared" si="102"/>
        <v>#REF!</v>
      </c>
      <c r="U237" s="33" t="e">
        <f t="shared" si="113"/>
        <v>#REF!</v>
      </c>
      <c r="V237" s="33" t="e">
        <f t="shared" si="113"/>
        <v>#REF!</v>
      </c>
      <c r="W237" s="33" t="e">
        <f t="shared" si="113"/>
        <v>#REF!</v>
      </c>
      <c r="X237" s="33"/>
      <c r="Y237" s="33" t="e">
        <f t="shared" si="116"/>
        <v>#REF!</v>
      </c>
      <c r="Z237" s="33" t="e">
        <f t="shared" si="116"/>
        <v>#REF!</v>
      </c>
      <c r="AA237" s="33" t="e">
        <f t="shared" si="116"/>
        <v>#REF!</v>
      </c>
      <c r="AB237" s="33" t="e">
        <f t="shared" si="116"/>
        <v>#REF!</v>
      </c>
      <c r="AC237" s="33" t="e">
        <f t="shared" si="116"/>
        <v>#REF!</v>
      </c>
      <c r="AD237" s="33" t="e">
        <f t="shared" si="116"/>
        <v>#REF!</v>
      </c>
      <c r="AE237" s="33"/>
      <c r="AF237" s="33" t="e">
        <f t="shared" si="115"/>
        <v>#REF!</v>
      </c>
      <c r="AG237" s="33" t="e">
        <f t="shared" si="115"/>
        <v>#REF!</v>
      </c>
      <c r="AH237" s="27"/>
      <c r="AI237" s="33" t="e">
        <f t="shared" si="103"/>
        <v>#REF!</v>
      </c>
      <c r="AJ237" s="33" t="e">
        <f t="shared" si="104"/>
        <v>#REF!</v>
      </c>
      <c r="AK237" s="33" t="e">
        <f t="shared" si="105"/>
        <v>#REF!</v>
      </c>
      <c r="AL237" s="33" t="e">
        <f t="shared" si="106"/>
        <v>#REF!</v>
      </c>
      <c r="AR237" s="33"/>
      <c r="AS237" s="33"/>
      <c r="AW237" s="12"/>
    </row>
    <row r="238" spans="1:49" s="28" customFormat="1" ht="12.75" x14ac:dyDescent="0.2">
      <c r="A238" s="27">
        <v>235</v>
      </c>
      <c r="B238" s="70" t="e">
        <f>#REF!</f>
        <v>#REF!</v>
      </c>
      <c r="C238" s="70" t="e">
        <f>#REF!</f>
        <v>#REF!</v>
      </c>
      <c r="D238" s="70" t="e">
        <f>#REF!</f>
        <v>#REF!</v>
      </c>
      <c r="E238" s="70" t="e">
        <f>#REF!</f>
        <v>#REF!</v>
      </c>
      <c r="F238" t="e">
        <f>#REF!</f>
        <v>#REF!</v>
      </c>
      <c r="G238" t="e">
        <f>#REF!</f>
        <v>#REF!</v>
      </c>
      <c r="H238" t="e">
        <f>#REF!</f>
        <v>#REF!</v>
      </c>
      <c r="I238" s="33" t="e">
        <f>#REF!</f>
        <v>#REF!</v>
      </c>
      <c r="J238" s="33" t="e">
        <f>#REF!</f>
        <v>#REF!</v>
      </c>
      <c r="K238" s="1" t="e">
        <f t="shared" si="107"/>
        <v>#REF!</v>
      </c>
      <c r="L238" s="33" t="e">
        <f t="shared" si="98"/>
        <v>#REF!</v>
      </c>
      <c r="M238" s="51" t="e">
        <f>#REF!</f>
        <v>#REF!</v>
      </c>
      <c r="N238" s="51" t="e">
        <f>#REF!</f>
        <v>#REF!</v>
      </c>
      <c r="O238" s="44" t="e">
        <f t="shared" si="108"/>
        <v>#REF!</v>
      </c>
      <c r="P238" s="33" t="e">
        <f t="shared" si="99"/>
        <v>#REF!</v>
      </c>
      <c r="Q238" s="33"/>
      <c r="R238" s="33" t="e">
        <f t="shared" si="100"/>
        <v>#REF!</v>
      </c>
      <c r="S238" s="33" t="e">
        <f t="shared" si="101"/>
        <v>#REF!</v>
      </c>
      <c r="T238" s="33" t="e">
        <f t="shared" si="102"/>
        <v>#REF!</v>
      </c>
      <c r="U238" s="33" t="e">
        <f t="shared" si="113"/>
        <v>#REF!</v>
      </c>
      <c r="V238" s="33" t="e">
        <f t="shared" si="113"/>
        <v>#REF!</v>
      </c>
      <c r="W238" s="33" t="e">
        <f t="shared" si="113"/>
        <v>#REF!</v>
      </c>
      <c r="X238" s="33"/>
      <c r="Y238" s="33" t="e">
        <f t="shared" si="116"/>
        <v>#REF!</v>
      </c>
      <c r="Z238" s="33" t="e">
        <f t="shared" si="116"/>
        <v>#REF!</v>
      </c>
      <c r="AA238" s="33" t="e">
        <f t="shared" si="116"/>
        <v>#REF!</v>
      </c>
      <c r="AB238" s="33" t="e">
        <f t="shared" si="116"/>
        <v>#REF!</v>
      </c>
      <c r="AC238" s="33" t="e">
        <f t="shared" si="116"/>
        <v>#REF!</v>
      </c>
      <c r="AD238" s="33" t="e">
        <f t="shared" si="116"/>
        <v>#REF!</v>
      </c>
      <c r="AE238" s="33"/>
      <c r="AF238" s="33" t="e">
        <f t="shared" si="115"/>
        <v>#REF!</v>
      </c>
      <c r="AG238" s="33" t="e">
        <f t="shared" si="115"/>
        <v>#REF!</v>
      </c>
      <c r="AH238" s="27"/>
      <c r="AI238" s="33" t="e">
        <f t="shared" si="103"/>
        <v>#REF!</v>
      </c>
      <c r="AJ238" s="33" t="e">
        <f t="shared" si="104"/>
        <v>#REF!</v>
      </c>
      <c r="AK238" s="33" t="e">
        <f t="shared" si="105"/>
        <v>#REF!</v>
      </c>
      <c r="AL238" s="33" t="e">
        <f t="shared" si="106"/>
        <v>#REF!</v>
      </c>
      <c r="AR238" s="33"/>
      <c r="AS238" s="33"/>
      <c r="AW238" s="12"/>
    </row>
    <row r="239" spans="1:49" s="28" customFormat="1" ht="12.75" x14ac:dyDescent="0.2">
      <c r="A239" s="27">
        <v>236</v>
      </c>
      <c r="B239" s="70" t="e">
        <f>#REF!</f>
        <v>#REF!</v>
      </c>
      <c r="C239" s="70" t="e">
        <f>#REF!</f>
        <v>#REF!</v>
      </c>
      <c r="D239" s="70" t="e">
        <f>#REF!</f>
        <v>#REF!</v>
      </c>
      <c r="E239" s="70" t="e">
        <f>#REF!</f>
        <v>#REF!</v>
      </c>
      <c r="F239" t="e">
        <f>#REF!</f>
        <v>#REF!</v>
      </c>
      <c r="G239" t="e">
        <f>#REF!</f>
        <v>#REF!</v>
      </c>
      <c r="H239" t="e">
        <f>#REF!</f>
        <v>#REF!</v>
      </c>
      <c r="I239" s="33" t="e">
        <f>#REF!</f>
        <v>#REF!</v>
      </c>
      <c r="J239" s="33" t="e">
        <f>#REF!</f>
        <v>#REF!</v>
      </c>
      <c r="K239" s="1" t="e">
        <f t="shared" si="107"/>
        <v>#REF!</v>
      </c>
      <c r="L239" s="33" t="e">
        <f t="shared" si="98"/>
        <v>#REF!</v>
      </c>
      <c r="M239" s="51" t="e">
        <f>#REF!</f>
        <v>#REF!</v>
      </c>
      <c r="N239" s="51" t="e">
        <f>#REF!</f>
        <v>#REF!</v>
      </c>
      <c r="O239" s="44" t="e">
        <f t="shared" si="108"/>
        <v>#REF!</v>
      </c>
      <c r="P239" s="33" t="e">
        <f t="shared" si="99"/>
        <v>#REF!</v>
      </c>
      <c r="Q239" s="33"/>
      <c r="R239" s="33" t="e">
        <f t="shared" si="100"/>
        <v>#REF!</v>
      </c>
      <c r="S239" s="33" t="e">
        <f t="shared" si="101"/>
        <v>#REF!</v>
      </c>
      <c r="T239" s="33" t="e">
        <f t="shared" si="102"/>
        <v>#REF!</v>
      </c>
      <c r="U239" s="33" t="e">
        <f t="shared" si="113"/>
        <v>#REF!</v>
      </c>
      <c r="V239" s="33" t="e">
        <f t="shared" si="113"/>
        <v>#REF!</v>
      </c>
      <c r="W239" s="33" t="e">
        <f t="shared" si="113"/>
        <v>#REF!</v>
      </c>
      <c r="X239" s="33"/>
      <c r="Y239" s="33" t="e">
        <f t="shared" si="116"/>
        <v>#REF!</v>
      </c>
      <c r="Z239" s="33" t="e">
        <f t="shared" si="116"/>
        <v>#REF!</v>
      </c>
      <c r="AA239" s="33" t="e">
        <f t="shared" si="116"/>
        <v>#REF!</v>
      </c>
      <c r="AB239" s="33" t="e">
        <f t="shared" si="116"/>
        <v>#REF!</v>
      </c>
      <c r="AC239" s="33" t="e">
        <f t="shared" si="116"/>
        <v>#REF!</v>
      </c>
      <c r="AD239" s="33" t="e">
        <f t="shared" si="116"/>
        <v>#REF!</v>
      </c>
      <c r="AE239" s="33"/>
      <c r="AF239" s="33" t="e">
        <f t="shared" si="115"/>
        <v>#REF!</v>
      </c>
      <c r="AG239" s="33" t="e">
        <f t="shared" si="115"/>
        <v>#REF!</v>
      </c>
      <c r="AH239" s="27"/>
      <c r="AI239" s="33" t="e">
        <f t="shared" si="103"/>
        <v>#REF!</v>
      </c>
      <c r="AJ239" s="33" t="e">
        <f t="shared" si="104"/>
        <v>#REF!</v>
      </c>
      <c r="AK239" s="33" t="e">
        <f t="shared" si="105"/>
        <v>#REF!</v>
      </c>
      <c r="AL239" s="33" t="e">
        <f t="shared" si="106"/>
        <v>#REF!</v>
      </c>
      <c r="AR239" s="33"/>
      <c r="AS239" s="33"/>
      <c r="AW239" s="12"/>
    </row>
    <row r="240" spans="1:49" s="28" customFormat="1" ht="12.75" x14ac:dyDescent="0.2">
      <c r="A240" s="27">
        <v>237</v>
      </c>
      <c r="B240" s="70" t="e">
        <f>#REF!</f>
        <v>#REF!</v>
      </c>
      <c r="C240" s="70" t="e">
        <f>#REF!</f>
        <v>#REF!</v>
      </c>
      <c r="D240" s="70" t="e">
        <f>#REF!</f>
        <v>#REF!</v>
      </c>
      <c r="E240" s="70" t="e">
        <f>#REF!</f>
        <v>#REF!</v>
      </c>
      <c r="F240" t="e">
        <f>#REF!</f>
        <v>#REF!</v>
      </c>
      <c r="G240" t="e">
        <f>#REF!</f>
        <v>#REF!</v>
      </c>
      <c r="H240" t="e">
        <f>#REF!</f>
        <v>#REF!</v>
      </c>
      <c r="I240" s="33" t="e">
        <f>#REF!</f>
        <v>#REF!</v>
      </c>
      <c r="J240" s="33" t="e">
        <f>#REF!</f>
        <v>#REF!</v>
      </c>
      <c r="K240" s="1" t="e">
        <f t="shared" si="107"/>
        <v>#REF!</v>
      </c>
      <c r="L240" s="33" t="e">
        <f t="shared" si="98"/>
        <v>#REF!</v>
      </c>
      <c r="M240" s="51" t="e">
        <f>#REF!</f>
        <v>#REF!</v>
      </c>
      <c r="N240" s="51" t="e">
        <f>#REF!</f>
        <v>#REF!</v>
      </c>
      <c r="O240" s="44" t="e">
        <f t="shared" si="108"/>
        <v>#REF!</v>
      </c>
      <c r="P240" s="33" t="e">
        <f t="shared" si="99"/>
        <v>#REF!</v>
      </c>
      <c r="Q240" s="33"/>
      <c r="R240" s="33" t="e">
        <f t="shared" si="100"/>
        <v>#REF!</v>
      </c>
      <c r="S240" s="33" t="e">
        <f t="shared" si="101"/>
        <v>#REF!</v>
      </c>
      <c r="T240" s="33" t="e">
        <f t="shared" si="102"/>
        <v>#REF!</v>
      </c>
      <c r="U240" s="33" t="e">
        <f t="shared" si="113"/>
        <v>#REF!</v>
      </c>
      <c r="V240" s="33" t="e">
        <f t="shared" si="113"/>
        <v>#REF!</v>
      </c>
      <c r="W240" s="33" t="e">
        <f t="shared" si="113"/>
        <v>#REF!</v>
      </c>
      <c r="X240" s="33"/>
      <c r="Y240" s="33" t="e">
        <f t="shared" si="116"/>
        <v>#REF!</v>
      </c>
      <c r="Z240" s="33" t="e">
        <f t="shared" si="116"/>
        <v>#REF!</v>
      </c>
      <c r="AA240" s="33" t="e">
        <f t="shared" si="116"/>
        <v>#REF!</v>
      </c>
      <c r="AB240" s="33" t="e">
        <f t="shared" si="116"/>
        <v>#REF!</v>
      </c>
      <c r="AC240" s="33" t="e">
        <f t="shared" si="116"/>
        <v>#REF!</v>
      </c>
      <c r="AD240" s="33" t="e">
        <f t="shared" si="116"/>
        <v>#REF!</v>
      </c>
      <c r="AE240" s="33"/>
      <c r="AF240" s="33" t="e">
        <f t="shared" si="115"/>
        <v>#REF!</v>
      </c>
      <c r="AG240" s="33" t="e">
        <f t="shared" si="115"/>
        <v>#REF!</v>
      </c>
      <c r="AH240" s="27"/>
      <c r="AI240" s="33" t="e">
        <f t="shared" si="103"/>
        <v>#REF!</v>
      </c>
      <c r="AJ240" s="33" t="e">
        <f t="shared" si="104"/>
        <v>#REF!</v>
      </c>
      <c r="AK240" s="33" t="e">
        <f t="shared" si="105"/>
        <v>#REF!</v>
      </c>
      <c r="AL240" s="33" t="e">
        <f t="shared" si="106"/>
        <v>#REF!</v>
      </c>
      <c r="AR240" s="33"/>
      <c r="AS240" s="33"/>
      <c r="AW240" s="12"/>
    </row>
    <row r="241" spans="1:50" ht="12.75" x14ac:dyDescent="0.2">
      <c r="A241" s="27">
        <v>238</v>
      </c>
      <c r="B241" s="70" t="e">
        <f>#REF!</f>
        <v>#REF!</v>
      </c>
      <c r="C241" s="70" t="e">
        <f>#REF!</f>
        <v>#REF!</v>
      </c>
      <c r="D241" s="70" t="e">
        <f>#REF!</f>
        <v>#REF!</v>
      </c>
      <c r="E241" s="70" t="e">
        <f>#REF!</f>
        <v>#REF!</v>
      </c>
      <c r="F241" t="e">
        <f>#REF!</f>
        <v>#REF!</v>
      </c>
      <c r="G241" t="e">
        <f>#REF!</f>
        <v>#REF!</v>
      </c>
      <c r="H241" t="e">
        <f>#REF!</f>
        <v>#REF!</v>
      </c>
      <c r="I241" s="33" t="e">
        <f>#REF!</f>
        <v>#REF!</v>
      </c>
      <c r="J241" s="33" t="e">
        <f>#REF!</f>
        <v>#REF!</v>
      </c>
      <c r="K241" s="1" t="e">
        <f t="shared" si="107"/>
        <v>#REF!</v>
      </c>
      <c r="L241" s="33" t="e">
        <f t="shared" si="98"/>
        <v>#REF!</v>
      </c>
      <c r="M241" s="51" t="e">
        <f>#REF!</f>
        <v>#REF!</v>
      </c>
      <c r="N241" s="51" t="e">
        <f>#REF!</f>
        <v>#REF!</v>
      </c>
      <c r="O241" s="44" t="e">
        <f t="shared" si="108"/>
        <v>#REF!</v>
      </c>
      <c r="P241" s="33" t="e">
        <f t="shared" si="99"/>
        <v>#REF!</v>
      </c>
      <c r="Q241" s="33"/>
      <c r="R241" s="33" t="e">
        <f t="shared" si="100"/>
        <v>#REF!</v>
      </c>
      <c r="S241" s="33" t="e">
        <f t="shared" si="101"/>
        <v>#REF!</v>
      </c>
      <c r="T241" s="33" t="e">
        <f t="shared" si="102"/>
        <v>#REF!</v>
      </c>
      <c r="U241" s="33" t="e">
        <f t="shared" si="113"/>
        <v>#REF!</v>
      </c>
      <c r="V241" s="33" t="e">
        <f t="shared" si="113"/>
        <v>#REF!</v>
      </c>
      <c r="W241" s="33" t="e">
        <f t="shared" si="113"/>
        <v>#REF!</v>
      </c>
      <c r="X241" s="33"/>
      <c r="Y241" s="33" t="e">
        <f t="shared" si="116"/>
        <v>#REF!</v>
      </c>
      <c r="Z241" s="33" t="e">
        <f t="shared" si="116"/>
        <v>#REF!</v>
      </c>
      <c r="AA241" s="33" t="e">
        <f t="shared" si="116"/>
        <v>#REF!</v>
      </c>
      <c r="AB241" s="33" t="e">
        <f t="shared" si="116"/>
        <v>#REF!</v>
      </c>
      <c r="AC241" s="33" t="e">
        <f t="shared" si="116"/>
        <v>#REF!</v>
      </c>
      <c r="AD241" s="33" t="e">
        <f t="shared" si="116"/>
        <v>#REF!</v>
      </c>
      <c r="AE241" s="33"/>
      <c r="AF241" s="33" t="e">
        <f t="shared" si="115"/>
        <v>#REF!</v>
      </c>
      <c r="AG241" s="33" t="e">
        <f t="shared" si="115"/>
        <v>#REF!</v>
      </c>
      <c r="AH241" s="27"/>
      <c r="AI241" s="33" t="e">
        <f t="shared" si="103"/>
        <v>#REF!</v>
      </c>
      <c r="AJ241" s="33" t="e">
        <f t="shared" si="104"/>
        <v>#REF!</v>
      </c>
      <c r="AK241" s="33" t="e">
        <f t="shared" si="105"/>
        <v>#REF!</v>
      </c>
      <c r="AL241" s="33" t="e">
        <f t="shared" si="106"/>
        <v>#REF!</v>
      </c>
      <c r="AM241" s="28"/>
      <c r="AN241" s="28"/>
      <c r="AO241" s="28"/>
      <c r="AP241" s="28"/>
      <c r="AQ241" s="28"/>
      <c r="AR241" s="33"/>
      <c r="AS241" s="33"/>
      <c r="AT241" s="28"/>
      <c r="AU241" s="28"/>
      <c r="AV241" s="28"/>
      <c r="AW241" s="12"/>
      <c r="AX241" s="28"/>
    </row>
    <row r="242" spans="1:50" ht="12.75" x14ac:dyDescent="0.2">
      <c r="A242" s="27">
        <v>239</v>
      </c>
      <c r="B242" s="70" t="e">
        <f>#REF!</f>
        <v>#REF!</v>
      </c>
      <c r="C242" s="70" t="e">
        <f>#REF!</f>
        <v>#REF!</v>
      </c>
      <c r="D242" s="70" t="e">
        <f>#REF!</f>
        <v>#REF!</v>
      </c>
      <c r="E242" s="70" t="e">
        <f>#REF!</f>
        <v>#REF!</v>
      </c>
      <c r="F242" t="e">
        <f>#REF!</f>
        <v>#REF!</v>
      </c>
      <c r="G242" t="e">
        <f>#REF!</f>
        <v>#REF!</v>
      </c>
      <c r="H242" t="e">
        <f>#REF!</f>
        <v>#REF!</v>
      </c>
      <c r="I242" s="33" t="e">
        <f>#REF!</f>
        <v>#REF!</v>
      </c>
      <c r="J242" s="33" t="e">
        <f>#REF!</f>
        <v>#REF!</v>
      </c>
      <c r="K242" s="1" t="e">
        <f t="shared" si="107"/>
        <v>#REF!</v>
      </c>
      <c r="L242" s="33" t="e">
        <f t="shared" si="98"/>
        <v>#REF!</v>
      </c>
      <c r="M242" s="51" t="e">
        <f>#REF!</f>
        <v>#REF!</v>
      </c>
      <c r="N242" s="51" t="e">
        <f>#REF!</f>
        <v>#REF!</v>
      </c>
      <c r="O242" s="44" t="e">
        <f t="shared" si="108"/>
        <v>#REF!</v>
      </c>
      <c r="P242" s="33" t="e">
        <f t="shared" si="99"/>
        <v>#REF!</v>
      </c>
      <c r="Q242" s="33"/>
      <c r="R242" s="33" t="e">
        <f t="shared" si="100"/>
        <v>#REF!</v>
      </c>
      <c r="S242" s="33" t="e">
        <f t="shared" si="101"/>
        <v>#REF!</v>
      </c>
      <c r="T242" s="33" t="e">
        <f t="shared" si="102"/>
        <v>#REF!</v>
      </c>
      <c r="U242" s="33" t="e">
        <f t="shared" si="113"/>
        <v>#REF!</v>
      </c>
      <c r="V242" s="33" t="e">
        <f t="shared" si="113"/>
        <v>#REF!</v>
      </c>
      <c r="W242" s="33" t="e">
        <f t="shared" si="113"/>
        <v>#REF!</v>
      </c>
      <c r="X242" s="33"/>
      <c r="Y242" s="33" t="e">
        <f t="shared" si="116"/>
        <v>#REF!</v>
      </c>
      <c r="Z242" s="33" t="e">
        <f t="shared" si="116"/>
        <v>#REF!</v>
      </c>
      <c r="AA242" s="33" t="e">
        <f t="shared" si="116"/>
        <v>#REF!</v>
      </c>
      <c r="AB242" s="33" t="e">
        <f t="shared" si="116"/>
        <v>#REF!</v>
      </c>
      <c r="AC242" s="33" t="e">
        <f t="shared" si="116"/>
        <v>#REF!</v>
      </c>
      <c r="AD242" s="33" t="e">
        <f t="shared" si="116"/>
        <v>#REF!</v>
      </c>
      <c r="AE242" s="33"/>
      <c r="AF242" s="33" t="e">
        <f t="shared" si="115"/>
        <v>#REF!</v>
      </c>
      <c r="AG242" s="33" t="e">
        <f t="shared" si="115"/>
        <v>#REF!</v>
      </c>
      <c r="AH242" s="27"/>
      <c r="AI242" s="33" t="e">
        <f t="shared" si="103"/>
        <v>#REF!</v>
      </c>
      <c r="AJ242" s="33" t="e">
        <f t="shared" si="104"/>
        <v>#REF!</v>
      </c>
      <c r="AK242" s="33" t="e">
        <f t="shared" si="105"/>
        <v>#REF!</v>
      </c>
      <c r="AL242" s="33" t="e">
        <f t="shared" si="106"/>
        <v>#REF!</v>
      </c>
      <c r="AM242" s="28"/>
      <c r="AN242" s="28"/>
      <c r="AO242" s="28"/>
      <c r="AP242" s="28"/>
      <c r="AQ242" s="28"/>
      <c r="AR242" s="33"/>
      <c r="AS242" s="33"/>
      <c r="AT242" s="28"/>
      <c r="AU242" s="28"/>
      <c r="AV242" s="28"/>
      <c r="AW242" s="12"/>
      <c r="AX242" s="28"/>
    </row>
    <row r="243" spans="1:50" ht="12.75" x14ac:dyDescent="0.2">
      <c r="A243" s="27">
        <v>240</v>
      </c>
      <c r="B243" s="70" t="e">
        <f>#REF!</f>
        <v>#REF!</v>
      </c>
      <c r="C243" s="70" t="e">
        <f>#REF!</f>
        <v>#REF!</v>
      </c>
      <c r="D243" s="70" t="e">
        <f>#REF!</f>
        <v>#REF!</v>
      </c>
      <c r="E243" s="70" t="e">
        <f>#REF!</f>
        <v>#REF!</v>
      </c>
      <c r="F243" t="e">
        <f>#REF!</f>
        <v>#REF!</v>
      </c>
      <c r="G243" t="e">
        <f>#REF!</f>
        <v>#REF!</v>
      </c>
      <c r="H243" t="e">
        <f>#REF!</f>
        <v>#REF!</v>
      </c>
      <c r="I243" s="33" t="e">
        <f>#REF!</f>
        <v>#REF!</v>
      </c>
      <c r="J243" s="33" t="e">
        <f>#REF!</f>
        <v>#REF!</v>
      </c>
      <c r="K243" s="1" t="e">
        <f t="shared" si="107"/>
        <v>#REF!</v>
      </c>
      <c r="L243" s="33" t="e">
        <f t="shared" si="98"/>
        <v>#REF!</v>
      </c>
      <c r="M243" s="51" t="e">
        <f>#REF!</f>
        <v>#REF!</v>
      </c>
      <c r="N243" s="51" t="e">
        <f>#REF!</f>
        <v>#REF!</v>
      </c>
      <c r="O243" s="44" t="e">
        <f t="shared" si="108"/>
        <v>#REF!</v>
      </c>
      <c r="P243" s="33" t="e">
        <f t="shared" si="99"/>
        <v>#REF!</v>
      </c>
      <c r="Q243" s="33"/>
      <c r="R243" s="33" t="e">
        <f t="shared" si="100"/>
        <v>#REF!</v>
      </c>
      <c r="S243" s="33" t="e">
        <f t="shared" si="101"/>
        <v>#REF!</v>
      </c>
      <c r="T243" s="33" t="e">
        <f t="shared" si="102"/>
        <v>#REF!</v>
      </c>
      <c r="U243" s="33" t="e">
        <f t="shared" si="113"/>
        <v>#REF!</v>
      </c>
      <c r="V243" s="33" t="e">
        <f t="shared" si="113"/>
        <v>#REF!</v>
      </c>
      <c r="W243" s="33" t="e">
        <f t="shared" si="113"/>
        <v>#REF!</v>
      </c>
      <c r="X243" s="33"/>
      <c r="Y243" s="33" t="e">
        <f t="shared" si="116"/>
        <v>#REF!</v>
      </c>
      <c r="Z243" s="33" t="e">
        <f t="shared" si="116"/>
        <v>#REF!</v>
      </c>
      <c r="AA243" s="33" t="e">
        <f t="shared" si="116"/>
        <v>#REF!</v>
      </c>
      <c r="AB243" s="33" t="e">
        <f t="shared" si="116"/>
        <v>#REF!</v>
      </c>
      <c r="AC243" s="33" t="e">
        <f t="shared" si="116"/>
        <v>#REF!</v>
      </c>
      <c r="AD243" s="33" t="e">
        <f t="shared" si="116"/>
        <v>#REF!</v>
      </c>
      <c r="AE243" s="33"/>
      <c r="AF243" s="33" t="e">
        <f t="shared" si="115"/>
        <v>#REF!</v>
      </c>
      <c r="AG243" s="33" t="e">
        <f t="shared" si="115"/>
        <v>#REF!</v>
      </c>
      <c r="AH243" s="27"/>
      <c r="AI243" s="33" t="e">
        <f t="shared" si="103"/>
        <v>#REF!</v>
      </c>
      <c r="AJ243" s="33" t="e">
        <f t="shared" si="104"/>
        <v>#REF!</v>
      </c>
      <c r="AK243" s="33" t="e">
        <f t="shared" si="105"/>
        <v>#REF!</v>
      </c>
      <c r="AL243" s="33" t="e">
        <f t="shared" si="106"/>
        <v>#REF!</v>
      </c>
      <c r="AM243" s="28"/>
      <c r="AN243" s="28"/>
      <c r="AO243" s="28"/>
      <c r="AP243" s="28"/>
      <c r="AQ243" s="28"/>
      <c r="AR243" s="33"/>
      <c r="AS243" s="33"/>
      <c r="AT243" s="28"/>
      <c r="AU243" s="28"/>
      <c r="AV243" s="28"/>
      <c r="AW243" s="12"/>
      <c r="AX243" s="28"/>
    </row>
    <row r="244" spans="1:50" ht="12.75" x14ac:dyDescent="0.2">
      <c r="A244" s="27">
        <v>241</v>
      </c>
      <c r="B244" s="70" t="e">
        <f>#REF!</f>
        <v>#REF!</v>
      </c>
      <c r="C244" s="70" t="e">
        <f>#REF!</f>
        <v>#REF!</v>
      </c>
      <c r="D244" s="70" t="e">
        <f>#REF!</f>
        <v>#REF!</v>
      </c>
      <c r="E244" s="70" t="e">
        <f>#REF!</f>
        <v>#REF!</v>
      </c>
      <c r="F244" t="e">
        <f>#REF!</f>
        <v>#REF!</v>
      </c>
      <c r="G244" t="e">
        <f>#REF!</f>
        <v>#REF!</v>
      </c>
      <c r="H244" t="e">
        <f>#REF!</f>
        <v>#REF!</v>
      </c>
      <c r="I244" s="33" t="e">
        <f>#REF!</f>
        <v>#REF!</v>
      </c>
      <c r="J244" s="33" t="e">
        <f>#REF!</f>
        <v>#REF!</v>
      </c>
      <c r="K244" s="1" t="e">
        <f t="shared" si="107"/>
        <v>#REF!</v>
      </c>
      <c r="L244" s="33" t="e">
        <f t="shared" si="98"/>
        <v>#REF!</v>
      </c>
      <c r="M244" s="51" t="e">
        <f>#REF!</f>
        <v>#REF!</v>
      </c>
      <c r="N244" s="51" t="e">
        <f>#REF!</f>
        <v>#REF!</v>
      </c>
      <c r="O244" s="44" t="e">
        <f t="shared" si="108"/>
        <v>#REF!</v>
      </c>
      <c r="P244" s="33" t="e">
        <f t="shared" si="99"/>
        <v>#REF!</v>
      </c>
      <c r="Q244" s="33"/>
      <c r="R244" s="33" t="e">
        <f t="shared" si="100"/>
        <v>#REF!</v>
      </c>
      <c r="S244" s="33" t="e">
        <f t="shared" si="101"/>
        <v>#REF!</v>
      </c>
      <c r="T244" s="33" t="e">
        <f t="shared" si="102"/>
        <v>#REF!</v>
      </c>
      <c r="U244" s="33" t="e">
        <f t="shared" si="113"/>
        <v>#REF!</v>
      </c>
      <c r="V244" s="33" t="e">
        <f t="shared" si="113"/>
        <v>#REF!</v>
      </c>
      <c r="W244" s="33" t="e">
        <f t="shared" si="113"/>
        <v>#REF!</v>
      </c>
      <c r="X244" s="33"/>
      <c r="Y244" s="33" t="e">
        <f t="shared" si="116"/>
        <v>#REF!</v>
      </c>
      <c r="Z244" s="33" t="e">
        <f t="shared" si="116"/>
        <v>#REF!</v>
      </c>
      <c r="AA244" s="33" t="e">
        <f t="shared" si="116"/>
        <v>#REF!</v>
      </c>
      <c r="AB244" s="33" t="e">
        <f t="shared" si="116"/>
        <v>#REF!</v>
      </c>
      <c r="AC244" s="33" t="e">
        <f t="shared" si="116"/>
        <v>#REF!</v>
      </c>
      <c r="AD244" s="33" t="e">
        <f t="shared" si="116"/>
        <v>#REF!</v>
      </c>
      <c r="AE244" s="33"/>
      <c r="AF244" s="33" t="e">
        <f t="shared" si="115"/>
        <v>#REF!</v>
      </c>
      <c r="AG244" s="33" t="e">
        <f t="shared" si="115"/>
        <v>#REF!</v>
      </c>
      <c r="AH244" s="27"/>
      <c r="AI244" s="33" t="e">
        <f t="shared" si="103"/>
        <v>#REF!</v>
      </c>
      <c r="AJ244" s="33" t="e">
        <f t="shared" si="104"/>
        <v>#REF!</v>
      </c>
      <c r="AK244" s="33" t="e">
        <f t="shared" si="105"/>
        <v>#REF!</v>
      </c>
      <c r="AL244" s="33" t="e">
        <f t="shared" si="106"/>
        <v>#REF!</v>
      </c>
      <c r="AM244" s="28"/>
      <c r="AN244" s="28"/>
      <c r="AO244" s="28"/>
      <c r="AP244" s="28"/>
      <c r="AQ244" s="28"/>
      <c r="AR244" s="33"/>
      <c r="AS244" s="33"/>
      <c r="AT244" s="28"/>
      <c r="AU244" s="28"/>
      <c r="AV244" s="28"/>
      <c r="AW244" s="12"/>
      <c r="AX244" s="28"/>
    </row>
    <row r="245" spans="1:50" ht="12.75" x14ac:dyDescent="0.2">
      <c r="A245" s="27">
        <v>242</v>
      </c>
      <c r="B245" s="70" t="e">
        <f>#REF!</f>
        <v>#REF!</v>
      </c>
      <c r="C245" s="70" t="e">
        <f>#REF!</f>
        <v>#REF!</v>
      </c>
      <c r="D245" s="70" t="e">
        <f>#REF!</f>
        <v>#REF!</v>
      </c>
      <c r="E245" s="70" t="e">
        <f>#REF!</f>
        <v>#REF!</v>
      </c>
      <c r="F245" t="e">
        <f>#REF!</f>
        <v>#REF!</v>
      </c>
      <c r="G245" t="e">
        <f>#REF!</f>
        <v>#REF!</v>
      </c>
      <c r="H245" t="e">
        <f>#REF!</f>
        <v>#REF!</v>
      </c>
      <c r="I245" s="33" t="e">
        <f>#REF!</f>
        <v>#REF!</v>
      </c>
      <c r="J245" s="33" t="e">
        <f>#REF!</f>
        <v>#REF!</v>
      </c>
      <c r="K245" s="1" t="e">
        <f t="shared" si="107"/>
        <v>#REF!</v>
      </c>
      <c r="L245" s="33" t="e">
        <f t="shared" si="98"/>
        <v>#REF!</v>
      </c>
      <c r="M245" s="51" t="e">
        <f>#REF!</f>
        <v>#REF!</v>
      </c>
      <c r="N245" s="51" t="e">
        <f>#REF!</f>
        <v>#REF!</v>
      </c>
      <c r="O245" s="44" t="e">
        <f t="shared" si="108"/>
        <v>#REF!</v>
      </c>
      <c r="P245" s="33" t="e">
        <f t="shared" si="99"/>
        <v>#REF!</v>
      </c>
      <c r="Q245" s="33"/>
      <c r="R245" s="33" t="e">
        <f t="shared" si="100"/>
        <v>#REF!</v>
      </c>
      <c r="S245" s="33" t="e">
        <f t="shared" si="101"/>
        <v>#REF!</v>
      </c>
      <c r="T245" s="33" t="e">
        <f t="shared" si="102"/>
        <v>#REF!</v>
      </c>
      <c r="U245" s="33" t="e">
        <f t="shared" si="113"/>
        <v>#REF!</v>
      </c>
      <c r="V245" s="33" t="e">
        <f t="shared" si="113"/>
        <v>#REF!</v>
      </c>
      <c r="W245" s="33" t="e">
        <f t="shared" si="113"/>
        <v>#REF!</v>
      </c>
      <c r="X245" s="33"/>
      <c r="Y245" s="33" t="e">
        <f t="shared" si="116"/>
        <v>#REF!</v>
      </c>
      <c r="Z245" s="33" t="e">
        <f t="shared" si="116"/>
        <v>#REF!</v>
      </c>
      <c r="AA245" s="33" t="e">
        <f t="shared" si="116"/>
        <v>#REF!</v>
      </c>
      <c r="AB245" s="33" t="e">
        <f t="shared" si="116"/>
        <v>#REF!</v>
      </c>
      <c r="AC245" s="33" t="e">
        <f t="shared" si="116"/>
        <v>#REF!</v>
      </c>
      <c r="AD245" s="33" t="e">
        <f t="shared" si="116"/>
        <v>#REF!</v>
      </c>
      <c r="AE245" s="33"/>
      <c r="AF245" s="33" t="e">
        <f t="shared" si="115"/>
        <v>#REF!</v>
      </c>
      <c r="AG245" s="33" t="e">
        <f t="shared" si="115"/>
        <v>#REF!</v>
      </c>
      <c r="AH245" s="27"/>
      <c r="AI245" s="33" t="e">
        <f t="shared" si="103"/>
        <v>#REF!</v>
      </c>
      <c r="AJ245" s="33" t="e">
        <f t="shared" si="104"/>
        <v>#REF!</v>
      </c>
      <c r="AK245" s="33" t="e">
        <f t="shared" si="105"/>
        <v>#REF!</v>
      </c>
      <c r="AL245" s="33" t="e">
        <f t="shared" si="106"/>
        <v>#REF!</v>
      </c>
      <c r="AM245" s="28"/>
      <c r="AN245" s="28"/>
      <c r="AO245" s="28"/>
      <c r="AP245" s="28"/>
      <c r="AQ245" s="28"/>
      <c r="AR245" s="33"/>
      <c r="AS245" s="33"/>
      <c r="AT245" s="28"/>
      <c r="AU245" s="28"/>
      <c r="AV245" s="28"/>
      <c r="AW245" s="12"/>
      <c r="AX245" s="28"/>
    </row>
    <row r="246" spans="1:50" ht="12.75" x14ac:dyDescent="0.2">
      <c r="A246" s="27">
        <v>243</v>
      </c>
      <c r="B246" s="70" t="e">
        <f>#REF!</f>
        <v>#REF!</v>
      </c>
      <c r="C246" s="70" t="e">
        <f>#REF!</f>
        <v>#REF!</v>
      </c>
      <c r="D246" s="70" t="e">
        <f>#REF!</f>
        <v>#REF!</v>
      </c>
      <c r="E246" s="70" t="e">
        <f>#REF!</f>
        <v>#REF!</v>
      </c>
      <c r="F246" t="e">
        <f>#REF!</f>
        <v>#REF!</v>
      </c>
      <c r="G246" t="e">
        <f>#REF!</f>
        <v>#REF!</v>
      </c>
      <c r="H246" t="e">
        <f>#REF!</f>
        <v>#REF!</v>
      </c>
      <c r="I246" s="33" t="e">
        <f>#REF!</f>
        <v>#REF!</v>
      </c>
      <c r="J246" s="33" t="e">
        <f>#REF!</f>
        <v>#REF!</v>
      </c>
      <c r="K246" s="1" t="e">
        <f t="shared" si="107"/>
        <v>#REF!</v>
      </c>
      <c r="L246" s="33" t="e">
        <f t="shared" si="98"/>
        <v>#REF!</v>
      </c>
      <c r="M246" s="51" t="e">
        <f>#REF!</f>
        <v>#REF!</v>
      </c>
      <c r="N246" s="51" t="e">
        <f>#REF!</f>
        <v>#REF!</v>
      </c>
      <c r="O246" s="44" t="e">
        <f t="shared" si="108"/>
        <v>#REF!</v>
      </c>
      <c r="P246" s="33" t="e">
        <f t="shared" si="99"/>
        <v>#REF!</v>
      </c>
      <c r="Q246" s="33"/>
      <c r="R246" s="33" t="e">
        <f t="shared" si="100"/>
        <v>#REF!</v>
      </c>
      <c r="S246" s="33" t="e">
        <f t="shared" si="101"/>
        <v>#REF!</v>
      </c>
      <c r="T246" s="33" t="e">
        <f t="shared" si="102"/>
        <v>#REF!</v>
      </c>
      <c r="U246" s="33" t="e">
        <f t="shared" si="113"/>
        <v>#REF!</v>
      </c>
      <c r="V246" s="33" t="e">
        <f t="shared" si="113"/>
        <v>#REF!</v>
      </c>
      <c r="W246" s="33" t="e">
        <f t="shared" si="113"/>
        <v>#REF!</v>
      </c>
      <c r="X246" s="33"/>
      <c r="Y246" s="33" t="e">
        <f t="shared" si="116"/>
        <v>#REF!</v>
      </c>
      <c r="Z246" s="33" t="e">
        <f t="shared" si="116"/>
        <v>#REF!</v>
      </c>
      <c r="AA246" s="33" t="e">
        <f t="shared" si="116"/>
        <v>#REF!</v>
      </c>
      <c r="AB246" s="33" t="e">
        <f t="shared" si="116"/>
        <v>#REF!</v>
      </c>
      <c r="AC246" s="33" t="e">
        <f t="shared" si="116"/>
        <v>#REF!</v>
      </c>
      <c r="AD246" s="33" t="e">
        <f t="shared" si="116"/>
        <v>#REF!</v>
      </c>
      <c r="AE246" s="33"/>
      <c r="AF246" s="33" t="e">
        <f t="shared" si="115"/>
        <v>#REF!</v>
      </c>
      <c r="AG246" s="33" t="e">
        <f t="shared" si="115"/>
        <v>#REF!</v>
      </c>
      <c r="AH246" s="27"/>
      <c r="AI246" s="33" t="e">
        <f t="shared" si="103"/>
        <v>#REF!</v>
      </c>
      <c r="AJ246" s="33" t="e">
        <f t="shared" si="104"/>
        <v>#REF!</v>
      </c>
      <c r="AK246" s="33" t="e">
        <f t="shared" si="105"/>
        <v>#REF!</v>
      </c>
      <c r="AL246" s="33" t="e">
        <f t="shared" si="106"/>
        <v>#REF!</v>
      </c>
      <c r="AM246" s="28"/>
      <c r="AN246" s="28"/>
      <c r="AO246" s="28"/>
      <c r="AP246" s="28"/>
      <c r="AQ246" s="28"/>
      <c r="AR246" s="33"/>
      <c r="AS246" s="33"/>
      <c r="AT246" s="28"/>
      <c r="AU246" s="28"/>
      <c r="AV246" s="28"/>
      <c r="AW246" s="12"/>
      <c r="AX246" s="28"/>
    </row>
    <row r="247" spans="1:50" ht="15.75" thickBot="1" x14ac:dyDescent="0.3">
      <c r="B247" s="4"/>
      <c r="C247" s="4"/>
      <c r="D247" s="4"/>
      <c r="E247" s="29"/>
      <c r="F247" s="4"/>
      <c r="G247" s="4"/>
      <c r="H247" s="4"/>
      <c r="I247" s="45" t="e">
        <f>SUM(I13:I246)</f>
        <v>#REF!</v>
      </c>
      <c r="J247" s="45" t="e">
        <f>SUM(J13:J246)</f>
        <v>#REF!</v>
      </c>
      <c r="K247" s="65" t="e">
        <f>J247/I247</f>
        <v>#REF!</v>
      </c>
      <c r="L247" s="45">
        <f>'Exhibit 1 - 2019'!D44</f>
        <v>-9924649896</v>
      </c>
      <c r="M247" s="63" t="e">
        <f>SUM(M13:M246)</f>
        <v>#REF!</v>
      </c>
      <c r="N247" s="63" t="e">
        <f>SUM(N13:N246)</f>
        <v>#REF!</v>
      </c>
      <c r="O247" s="63" t="e">
        <f>SUM(O13:O246)</f>
        <v>#REF!</v>
      </c>
      <c r="P247" s="45" t="e">
        <f>'Exhibit 1 - 2019'!J44</f>
        <v>#REF!</v>
      </c>
      <c r="Q247" s="45"/>
      <c r="R247" s="36" t="e">
        <f>#REF!</f>
        <v>#REF!</v>
      </c>
      <c r="S247" s="36" t="e">
        <f>#REF!</f>
        <v>#REF!</v>
      </c>
      <c r="T247" s="36" t="e">
        <f>#REF!</f>
        <v>#REF!</v>
      </c>
      <c r="U247" s="36" t="e">
        <f>#REF!</f>
        <v>#REF!</v>
      </c>
      <c r="V247" s="36" t="e">
        <f>#REF!</f>
        <v>#REF!</v>
      </c>
      <c r="W247" s="36" t="e">
        <f>#REF!</f>
        <v>#REF!</v>
      </c>
      <c r="X247" s="36"/>
      <c r="Y247" s="36" t="e">
        <f>#REF!</f>
        <v>#REF!</v>
      </c>
      <c r="Z247" s="36" t="e">
        <f>#REF!</f>
        <v>#REF!</v>
      </c>
      <c r="AA247" s="36" t="e">
        <f>#REF!</f>
        <v>#REF!</v>
      </c>
      <c r="AB247" s="36" t="e">
        <f>#REF!</f>
        <v>#REF!</v>
      </c>
      <c r="AC247" s="36" t="e">
        <f>#REF!</f>
        <v>#REF!</v>
      </c>
      <c r="AD247" s="36" t="e">
        <f>#REF!</f>
        <v>#REF!</v>
      </c>
      <c r="AE247" s="80"/>
      <c r="AF247" s="45">
        <f>'Exhibit 1 - 2019'!D48</f>
        <v>13211129157</v>
      </c>
      <c r="AG247" s="45">
        <f>'Exhibit 1 - 2019'!D50</f>
        <v>7154649653</v>
      </c>
      <c r="AH247" s="78"/>
      <c r="AI247" s="45">
        <f>'Exhibit 1 - 2019'!D12</f>
        <v>-9828019936</v>
      </c>
      <c r="AJ247" s="45" t="e">
        <f t="shared" si="104"/>
        <v>#REF!</v>
      </c>
      <c r="AK247" s="45">
        <f>'Exhibit 1 - 2019'!D29</f>
        <v>1217167321</v>
      </c>
      <c r="AL247" s="45">
        <f>'Exhibit 1 - 2019'!D30</f>
        <v>40850075</v>
      </c>
      <c r="AR247" s="33"/>
      <c r="AS247" s="33"/>
      <c r="AW247" s="12"/>
      <c r="AX247" s="28"/>
    </row>
    <row r="248" spans="1:50" ht="15.75" thickTop="1" x14ac:dyDescent="0.25">
      <c r="L248" s="31" t="e">
        <f>L247-SUM(L13:L246)</f>
        <v>#REF!</v>
      </c>
      <c r="N248" s="31"/>
      <c r="O248" s="31"/>
      <c r="P248" s="31" t="e">
        <f>P247-SUM(P13:P246)</f>
        <v>#REF!</v>
      </c>
      <c r="Q248" s="31"/>
      <c r="R248" s="31"/>
      <c r="S248" s="76"/>
      <c r="T248" s="76" t="e">
        <f>T247-SUM(T13:T246)</f>
        <v>#REF!</v>
      </c>
      <c r="U248" s="76" t="e">
        <f>U247-SUM(U13:U246)</f>
        <v>#REF!</v>
      </c>
      <c r="V248" s="76"/>
      <c r="W248" s="76" t="e">
        <f>W247-SUM(W13:W246)</f>
        <v>#REF!</v>
      </c>
      <c r="X248" s="76"/>
      <c r="Y248" s="76" t="e">
        <f>Y247-SUM(Y13:Y246)</f>
        <v>#REF!</v>
      </c>
      <c r="Z248" s="76" t="e">
        <f>Z247-SUM(Z13:Z246)</f>
        <v>#REF!</v>
      </c>
      <c r="AA248" s="76" t="e">
        <f>AA247-SUM(AA13:AA246)</f>
        <v>#REF!</v>
      </c>
      <c r="AB248" s="76" t="e">
        <f>AB247-SUM(AB13:AB246)</f>
        <v>#REF!</v>
      </c>
      <c r="AC248" s="76"/>
      <c r="AD248" s="31"/>
      <c r="AE248" s="31"/>
      <c r="AF248" s="31" t="e">
        <f>AF247-SUM(AF13:AF246)</f>
        <v>#REF!</v>
      </c>
      <c r="AG248" s="31" t="e">
        <f>AG247-SUM(AG13:AG246)</f>
        <v>#REF!</v>
      </c>
      <c r="AI248" s="31" t="e">
        <f>AI247-SUM(AI13:AI246)</f>
        <v>#REF!</v>
      </c>
      <c r="AJ248" s="31" t="e">
        <f>AJ247-SUM(AJ13:AJ246)</f>
        <v>#REF!</v>
      </c>
      <c r="AK248" s="31" t="e">
        <f>AK247-SUM(AK13:AK246)</f>
        <v>#REF!</v>
      </c>
      <c r="AL248" s="31" t="e">
        <f>AL247-SUM(AL13:AL246)</f>
        <v>#REF!</v>
      </c>
      <c r="AR248" s="33"/>
      <c r="AS248" s="33"/>
      <c r="AX248" s="28"/>
    </row>
    <row r="249" spans="1:50" x14ac:dyDescent="0.25">
      <c r="I249" s="79" t="e">
        <f>I247-#REF!</f>
        <v>#REF!</v>
      </c>
      <c r="J249" s="79" t="e">
        <f>J247-#REF!</f>
        <v>#REF!</v>
      </c>
      <c r="L249" s="47" t="e">
        <f>L247-L248</f>
        <v>#REF!</v>
      </c>
      <c r="P249" s="47" t="e">
        <f>P247-P248</f>
        <v>#REF!</v>
      </c>
      <c r="Q249" s="47"/>
      <c r="R249" s="47" t="e">
        <f>#REF!</f>
        <v>#REF!</v>
      </c>
      <c r="S249" s="94" t="e">
        <f>#REF!</f>
        <v>#REF!</v>
      </c>
      <c r="T249" s="94" t="e">
        <f>#REF!</f>
        <v>#REF!</v>
      </c>
      <c r="U249" s="94" t="e">
        <f>#REF!</f>
        <v>#REF!</v>
      </c>
      <c r="V249" s="94" t="e">
        <f>#REF!</f>
        <v>#REF!</v>
      </c>
      <c r="W249" s="94" t="e">
        <f>#REF!</f>
        <v>#REF!</v>
      </c>
      <c r="X249" s="94"/>
      <c r="Y249" s="94"/>
      <c r="Z249" s="94"/>
      <c r="AA249" s="94"/>
      <c r="AB249" s="94"/>
      <c r="AC249" s="94"/>
      <c r="AD249" s="47"/>
      <c r="AE249" s="47"/>
      <c r="AF249" s="47" t="e">
        <f>AF247-AF248</f>
        <v>#REF!</v>
      </c>
      <c r="AG249" s="47" t="e">
        <f>AG247-AG248</f>
        <v>#REF!</v>
      </c>
      <c r="AR249" s="33"/>
      <c r="AS249" s="33"/>
    </row>
    <row r="250" spans="1:50" x14ac:dyDescent="0.25">
      <c r="L250" s="19" t="s">
        <v>226</v>
      </c>
      <c r="N250" s="19" t="s">
        <v>227</v>
      </c>
      <c r="O250" s="19" t="s">
        <v>228</v>
      </c>
      <c r="P250" s="19" t="s">
        <v>226</v>
      </c>
      <c r="Q250" s="19"/>
      <c r="R250" s="19"/>
      <c r="S250" s="19"/>
      <c r="T250" s="19"/>
      <c r="U250" s="19"/>
      <c r="V250" s="19"/>
      <c r="W250" s="19"/>
      <c r="X250" s="61"/>
      <c r="Y250" s="61"/>
      <c r="Z250" s="61"/>
      <c r="AA250" s="61"/>
      <c r="AB250" s="61"/>
      <c r="AC250" s="61"/>
      <c r="AD250" s="19"/>
      <c r="AE250" s="19"/>
      <c r="AF250" s="19" t="s">
        <v>226</v>
      </c>
      <c r="AG250" s="19" t="s">
        <v>226</v>
      </c>
      <c r="AI250" s="19"/>
      <c r="AJ250" s="19" t="s">
        <v>226</v>
      </c>
      <c r="AK250" s="19" t="s">
        <v>226</v>
      </c>
      <c r="AL250" s="81" t="s">
        <v>226</v>
      </c>
      <c r="AR250" s="19"/>
      <c r="AS250" s="19"/>
    </row>
    <row r="251" spans="1:50" x14ac:dyDescent="0.25">
      <c r="L251" s="28" t="e">
        <f>L248/L247</f>
        <v>#REF!</v>
      </c>
      <c r="R251" s="143" t="e">
        <f>SUM(R247:T247)</f>
        <v>#REF!</v>
      </c>
      <c r="S251" s="144"/>
      <c r="T251" s="145"/>
      <c r="U251" s="146" t="e">
        <f>SUM(U247:W247)</f>
        <v>#REF!</v>
      </c>
      <c r="V251" s="147"/>
      <c r="W251" s="148"/>
      <c r="X251" s="82"/>
      <c r="Y251" s="82"/>
      <c r="Z251" s="82"/>
      <c r="AA251" s="82"/>
      <c r="AB251" s="82"/>
      <c r="AC251" s="82"/>
    </row>
    <row r="252" spans="1:50" x14ac:dyDescent="0.25">
      <c r="G252" s="48"/>
      <c r="H252" s="48"/>
      <c r="I252" s="48"/>
      <c r="J252" s="48"/>
      <c r="K252" s="48"/>
      <c r="R252" s="149" t="s">
        <v>598</v>
      </c>
      <c r="S252" s="150"/>
      <c r="T252" s="150"/>
      <c r="U252" s="150"/>
      <c r="V252" s="150"/>
      <c r="W252" s="151"/>
      <c r="X252" s="8"/>
      <c r="Y252" s="8"/>
      <c r="Z252" s="8"/>
      <c r="AA252" s="8"/>
      <c r="AB252" s="8"/>
      <c r="AC252" s="8"/>
      <c r="AD252" s="28"/>
      <c r="AE252" s="28"/>
      <c r="AR252" s="28"/>
      <c r="AS252" s="28"/>
      <c r="AX252" s="28"/>
    </row>
    <row r="253" spans="1:50" x14ac:dyDescent="0.25">
      <c r="G253" s="48"/>
      <c r="H253" s="48"/>
      <c r="I253" s="48"/>
      <c r="J253" s="48"/>
      <c r="K253" s="48"/>
      <c r="R253" s="28"/>
      <c r="S253" s="28"/>
      <c r="T253" s="31" t="e">
        <f>R251-'Exhibit 1 - 2019'!H44</f>
        <v>#REF!</v>
      </c>
      <c r="U253" s="31" t="e">
        <f>U251-'Exhibit 1 - 2019'!F44</f>
        <v>#REF!</v>
      </c>
      <c r="V253" s="28"/>
      <c r="W253" s="28"/>
      <c r="X253" s="8"/>
      <c r="Y253" s="8"/>
      <c r="Z253" s="8"/>
      <c r="AA253" s="8"/>
      <c r="AB253" s="8"/>
      <c r="AC253" s="82"/>
      <c r="AD253" s="28"/>
      <c r="AE253" s="28"/>
      <c r="AR253" s="28"/>
      <c r="AS253" s="28"/>
      <c r="AX253" s="28"/>
    </row>
    <row r="254" spans="1:50" ht="12.75" x14ac:dyDescent="0.2">
      <c r="G254" s="48"/>
      <c r="H254" s="48"/>
      <c r="I254" s="48"/>
      <c r="J254" s="48"/>
      <c r="K254" s="48"/>
      <c r="R254" s="28"/>
      <c r="S254" s="28"/>
      <c r="T254" s="83"/>
      <c r="U254" s="28"/>
      <c r="V254" s="28"/>
      <c r="W254" s="89" t="e">
        <f>U251+R251</f>
        <v>#REF!</v>
      </c>
      <c r="X254" s="152" t="s">
        <v>599</v>
      </c>
      <c r="Y254" s="152"/>
      <c r="Z254" s="152"/>
      <c r="AA254" s="152"/>
      <c r="AB254" s="152"/>
      <c r="AC254" s="109" t="e">
        <f>SUM(Y247:AC247)</f>
        <v>#REF!</v>
      </c>
      <c r="AD254" s="28"/>
      <c r="AE254" s="28"/>
      <c r="AH254" s="28"/>
      <c r="AL254" s="28"/>
      <c r="AM254" s="28"/>
      <c r="AN254" s="28"/>
      <c r="AO254" s="28"/>
      <c r="AP254" s="28"/>
      <c r="AQ254" s="28"/>
      <c r="AR254" s="28"/>
      <c r="AS254" s="28"/>
      <c r="AT254" s="28"/>
      <c r="AU254" s="28"/>
      <c r="AV254" s="28"/>
      <c r="AX254" s="28"/>
    </row>
    <row r="255" spans="1:50" x14ac:dyDescent="0.25">
      <c r="G255" s="48"/>
      <c r="H255" s="48"/>
      <c r="I255" s="48"/>
      <c r="J255" s="48"/>
      <c r="K255" s="48"/>
      <c r="R255" s="28"/>
      <c r="S255" s="28"/>
      <c r="T255" s="28"/>
      <c r="U255" s="28"/>
      <c r="V255" s="28"/>
      <c r="W255" s="28"/>
      <c r="X255" s="8"/>
      <c r="Y255" s="8"/>
      <c r="Z255" s="8"/>
      <c r="AA255" s="8"/>
      <c r="AB255" s="8"/>
      <c r="AC255" s="76" t="e">
        <f>AC254-W254</f>
        <v>#REF!</v>
      </c>
      <c r="AD255" s="28"/>
      <c r="AE255" s="28"/>
      <c r="AR255" s="28"/>
      <c r="AS255" s="28"/>
      <c r="AX255" s="28"/>
    </row>
    <row r="256" spans="1:50" x14ac:dyDescent="0.25">
      <c r="G256" s="48"/>
      <c r="H256" s="48"/>
      <c r="I256" s="48"/>
      <c r="J256" s="48"/>
      <c r="K256" s="48"/>
      <c r="R256" s="28"/>
      <c r="S256" s="32" t="s">
        <v>67</v>
      </c>
      <c r="T256" s="28"/>
      <c r="U256" s="28"/>
      <c r="V256" s="28"/>
      <c r="W256" s="28"/>
      <c r="X256" s="28"/>
      <c r="Y256" s="28"/>
      <c r="Z256" s="28"/>
      <c r="AA256" s="28"/>
      <c r="AB256" s="28"/>
      <c r="AC256" s="28"/>
      <c r="AD256" s="28"/>
      <c r="AE256" s="28"/>
      <c r="AR256" s="28"/>
      <c r="AS256" s="28"/>
      <c r="AX256" s="28"/>
    </row>
    <row r="257" spans="7:50" x14ac:dyDescent="0.25">
      <c r="G257" s="48"/>
      <c r="H257" s="48"/>
      <c r="I257" s="48"/>
      <c r="J257" s="48"/>
      <c r="K257" s="48"/>
      <c r="R257" s="28"/>
      <c r="S257" s="28"/>
      <c r="T257" s="28"/>
      <c r="U257" s="28"/>
      <c r="V257" s="28"/>
      <c r="W257" s="28"/>
      <c r="X257" s="28"/>
      <c r="Y257" s="28"/>
      <c r="Z257" s="28"/>
      <c r="AA257" s="28"/>
      <c r="AB257" s="28"/>
      <c r="AC257" s="28"/>
      <c r="AD257" s="28"/>
      <c r="AE257" s="28"/>
      <c r="AR257" s="28"/>
      <c r="AS257" s="28"/>
      <c r="AX257" s="28"/>
    </row>
    <row r="258" spans="7:50" x14ac:dyDescent="0.25">
      <c r="G258" s="48"/>
      <c r="H258" s="48"/>
      <c r="I258" s="48"/>
      <c r="J258" s="48"/>
      <c r="K258" s="48"/>
      <c r="R258" s="28"/>
      <c r="S258" s="28"/>
      <c r="T258" s="28"/>
      <c r="U258" s="28"/>
      <c r="V258" s="28"/>
      <c r="W258" s="28"/>
      <c r="X258" s="28"/>
      <c r="Y258" s="28"/>
      <c r="Z258" s="28"/>
      <c r="AA258" s="28"/>
      <c r="AB258" s="28"/>
      <c r="AC258" s="28"/>
      <c r="AD258" s="28"/>
      <c r="AE258" s="28"/>
      <c r="AR258" s="28"/>
      <c r="AS258" s="28"/>
      <c r="AX258" s="28"/>
    </row>
    <row r="259" spans="7:50" x14ac:dyDescent="0.25">
      <c r="G259" s="48"/>
      <c r="H259" s="48"/>
      <c r="I259" s="48"/>
      <c r="J259" s="48"/>
      <c r="K259" s="48"/>
      <c r="R259" s="28"/>
      <c r="S259" s="28"/>
      <c r="T259" s="28"/>
      <c r="U259" s="28"/>
      <c r="V259" s="28"/>
      <c r="W259" s="28"/>
      <c r="X259" s="28"/>
      <c r="Y259" s="28"/>
      <c r="Z259" s="28"/>
      <c r="AA259" s="28"/>
      <c r="AB259" s="28"/>
      <c r="AC259" s="28"/>
      <c r="AD259" s="28"/>
      <c r="AE259" s="28"/>
      <c r="AR259" s="28"/>
      <c r="AS259" s="28"/>
      <c r="AX259" s="28"/>
    </row>
    <row r="260" spans="7:50" x14ac:dyDescent="0.25">
      <c r="G260" s="48"/>
      <c r="H260" s="48"/>
      <c r="I260" s="48"/>
      <c r="J260" s="48"/>
      <c r="K260" s="48"/>
      <c r="R260" s="28"/>
      <c r="S260" s="28"/>
      <c r="T260" s="28"/>
      <c r="U260" s="28"/>
      <c r="V260" s="28"/>
      <c r="W260" s="28"/>
      <c r="X260" s="28"/>
      <c r="Y260" s="28"/>
      <c r="Z260" s="28"/>
      <c r="AA260" s="28"/>
      <c r="AB260" s="28"/>
      <c r="AC260" s="28"/>
      <c r="AD260" s="28"/>
      <c r="AE260" s="28"/>
      <c r="AR260" s="28"/>
      <c r="AS260" s="28"/>
      <c r="AX260" s="28"/>
    </row>
    <row r="261" spans="7:50" x14ac:dyDescent="0.25">
      <c r="G261" s="48"/>
      <c r="H261" s="48"/>
      <c r="I261" s="48"/>
      <c r="J261" s="48"/>
      <c r="K261" s="48"/>
      <c r="R261" s="28"/>
      <c r="S261" s="28"/>
      <c r="T261" s="28"/>
      <c r="U261" s="28"/>
      <c r="V261" s="28"/>
      <c r="W261" s="28"/>
      <c r="X261" s="28"/>
      <c r="Y261" s="28"/>
      <c r="Z261" s="28"/>
      <c r="AA261" s="28"/>
      <c r="AB261" s="28"/>
      <c r="AC261" s="28"/>
      <c r="AD261" s="28"/>
      <c r="AE261" s="28"/>
      <c r="AR261" s="28"/>
      <c r="AS261" s="28"/>
      <c r="AX261" s="28"/>
    </row>
    <row r="262" spans="7:50" x14ac:dyDescent="0.25">
      <c r="G262" s="48"/>
      <c r="H262" s="48"/>
      <c r="I262" s="48"/>
      <c r="J262" s="48"/>
      <c r="K262" s="48"/>
      <c r="R262" s="28"/>
      <c r="S262" s="28"/>
      <c r="T262" s="28"/>
      <c r="U262" s="28"/>
      <c r="V262" s="28"/>
      <c r="W262" s="28"/>
      <c r="X262" s="28"/>
      <c r="Y262" s="28"/>
      <c r="Z262" s="28"/>
      <c r="AA262" s="28"/>
      <c r="AB262" s="28"/>
      <c r="AC262" s="28"/>
      <c r="AD262" s="28"/>
      <c r="AE262" s="28"/>
      <c r="AR262" s="28"/>
      <c r="AS262" s="28"/>
      <c r="AX262" s="28"/>
    </row>
    <row r="263" spans="7:50" x14ac:dyDescent="0.25">
      <c r="G263" s="48"/>
      <c r="H263" s="48"/>
      <c r="I263" s="48"/>
      <c r="J263" s="48"/>
      <c r="K263" s="48"/>
      <c r="M263" s="30"/>
      <c r="R263" s="28"/>
      <c r="S263" s="28"/>
      <c r="T263" s="28"/>
      <c r="U263" s="28"/>
      <c r="V263" s="28"/>
      <c r="W263" s="28"/>
      <c r="X263" s="28"/>
      <c r="Y263" s="28"/>
      <c r="Z263" s="28"/>
      <c r="AA263" s="28"/>
      <c r="AB263" s="28"/>
      <c r="AC263" s="28"/>
      <c r="AD263" s="28"/>
      <c r="AE263" s="28"/>
      <c r="AR263" s="28"/>
      <c r="AS263" s="28"/>
      <c r="AX263" s="28"/>
    </row>
    <row r="264" spans="7:50" x14ac:dyDescent="0.25">
      <c r="G264" s="48"/>
      <c r="H264" s="48"/>
      <c r="I264" s="48"/>
      <c r="J264" s="48"/>
      <c r="K264" s="48"/>
      <c r="R264" s="28"/>
      <c r="S264" s="28"/>
      <c r="T264" s="28"/>
      <c r="U264" s="28"/>
      <c r="V264" s="28"/>
      <c r="W264" s="28"/>
      <c r="X264" s="28"/>
      <c r="Y264" s="28"/>
      <c r="Z264" s="28"/>
      <c r="AA264" s="28"/>
      <c r="AB264" s="28"/>
      <c r="AC264" s="28"/>
      <c r="AD264" s="28"/>
      <c r="AE264" s="28"/>
      <c r="AR264" s="28"/>
      <c r="AS264" s="28"/>
      <c r="AX264" s="28"/>
    </row>
    <row r="265" spans="7:50" x14ac:dyDescent="0.25">
      <c r="G265" s="19"/>
      <c r="H265" s="19"/>
      <c r="I265" s="19"/>
      <c r="J265" s="19"/>
      <c r="K265" s="19"/>
      <c r="R265" s="28"/>
      <c r="S265" s="28"/>
      <c r="T265" s="28"/>
      <c r="U265" s="28"/>
      <c r="V265" s="28"/>
      <c r="W265" s="28"/>
      <c r="X265" s="28"/>
      <c r="Y265" s="28"/>
      <c r="Z265" s="28"/>
      <c r="AA265" s="28"/>
      <c r="AB265" s="28"/>
      <c r="AC265" s="28"/>
      <c r="AD265" s="28"/>
      <c r="AE265" s="28"/>
      <c r="AR265" s="28"/>
      <c r="AS265" s="28"/>
      <c r="AX265" s="28"/>
    </row>
  </sheetData>
  <mergeCells count="11">
    <mergeCell ref="R251:T251"/>
    <mergeCell ref="U251:W251"/>
    <mergeCell ref="R252:W252"/>
    <mergeCell ref="X254:AB254"/>
    <mergeCell ref="P1:P7"/>
    <mergeCell ref="R3:AD5"/>
    <mergeCell ref="R10:W10"/>
    <mergeCell ref="Y10:AD10"/>
    <mergeCell ref="R11:T11"/>
    <mergeCell ref="U11:W11"/>
    <mergeCell ref="Y11:AD11"/>
  </mergeCells>
  <pageMargins left="0.2" right="0.2" top="0.5" bottom="0.5" header="0.3" footer="0.3"/>
  <pageSetup paperSize="5" scale="37" fitToHeight="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pageSetUpPr fitToPage="1"/>
  </sheetPr>
  <dimension ref="A1:S113"/>
  <sheetViews>
    <sheetView workbookViewId="0"/>
  </sheetViews>
  <sheetFormatPr defaultRowHeight="12.75" x14ac:dyDescent="0.2"/>
  <cols>
    <col min="1" max="1" width="4.42578125" style="28" customWidth="1"/>
    <col min="2" max="2" width="49.5703125" style="28" customWidth="1"/>
    <col min="3" max="3" width="1.42578125" style="28" customWidth="1"/>
    <col min="4" max="4" width="18.140625" style="28" customWidth="1"/>
    <col min="5" max="5" width="1" style="28" customWidth="1"/>
    <col min="6" max="6" width="18.7109375" style="28" customWidth="1"/>
    <col min="7" max="7" width="1.140625" style="28" customWidth="1"/>
    <col min="8" max="8" width="18.7109375" style="28" customWidth="1"/>
    <col min="9" max="9" width="4.42578125" style="28" customWidth="1"/>
    <col min="10" max="10" width="18.7109375" style="28" customWidth="1"/>
    <col min="11" max="11" width="1.7109375" style="28" customWidth="1"/>
    <col min="12" max="12" width="17.85546875" style="28" customWidth="1"/>
    <col min="13" max="13" width="9.140625" style="28"/>
    <col min="14" max="14" width="15" style="28" customWidth="1"/>
    <col min="15" max="17" width="9.140625" style="28"/>
    <col min="18" max="18" width="10" style="28" customWidth="1"/>
    <col min="19" max="16384" width="9.140625" style="28"/>
  </cols>
  <sheetData>
    <row r="1" spans="1:19" ht="18" x14ac:dyDescent="0.25">
      <c r="A1" s="2" t="s">
        <v>20</v>
      </c>
      <c r="L1" s="3" t="s">
        <v>21</v>
      </c>
      <c r="O1" s="4" t="s">
        <v>22</v>
      </c>
      <c r="S1" s="5"/>
    </row>
    <row r="2" spans="1:19" ht="13.5" customHeight="1" x14ac:dyDescent="0.25">
      <c r="A2" s="2"/>
      <c r="M2" s="6" t="s">
        <v>23</v>
      </c>
      <c r="N2" s="6" t="s">
        <v>24</v>
      </c>
      <c r="S2" s="5"/>
    </row>
    <row r="3" spans="1:19" ht="13.5" customHeight="1" x14ac:dyDescent="0.25">
      <c r="A3" s="7"/>
      <c r="L3" s="8" t="s">
        <v>25</v>
      </c>
      <c r="M3" s="71">
        <v>9.92</v>
      </c>
      <c r="N3" s="72">
        <v>81771</v>
      </c>
      <c r="S3" s="5"/>
    </row>
    <row r="4" spans="1:19" ht="13.5" customHeight="1" x14ac:dyDescent="0.2">
      <c r="A4" s="28" t="s">
        <v>26</v>
      </c>
      <c r="L4" s="28" t="s">
        <v>27</v>
      </c>
      <c r="M4" s="71">
        <v>3.28</v>
      </c>
      <c r="N4" s="72">
        <v>2457</v>
      </c>
    </row>
    <row r="5" spans="1:19" ht="13.5" customHeight="1" x14ac:dyDescent="0.2">
      <c r="A5" s="32" t="s">
        <v>600</v>
      </c>
      <c r="F5" s="83"/>
      <c r="L5" s="28" t="s">
        <v>28</v>
      </c>
      <c r="M5" s="8">
        <v>0</v>
      </c>
      <c r="N5" s="72">
        <v>2478</v>
      </c>
    </row>
    <row r="6" spans="1:19" ht="13.5" customHeight="1" x14ac:dyDescent="0.25">
      <c r="A6" s="2"/>
      <c r="L6" s="28" t="s">
        <v>29</v>
      </c>
      <c r="M6" s="8">
        <v>0</v>
      </c>
      <c r="N6" s="72">
        <v>6941</v>
      </c>
    </row>
    <row r="7" spans="1:19" ht="13.5" customHeight="1" x14ac:dyDescent="0.2">
      <c r="L7" s="28" t="s">
        <v>30</v>
      </c>
      <c r="M7" s="8">
        <v>0</v>
      </c>
      <c r="N7" s="72">
        <v>20980</v>
      </c>
    </row>
    <row r="8" spans="1:19" ht="12.75" customHeight="1" x14ac:dyDescent="0.2">
      <c r="A8" s="120" t="s">
        <v>404</v>
      </c>
      <c r="B8" s="120"/>
      <c r="C8" s="120"/>
      <c r="D8" s="120"/>
      <c r="E8" s="120"/>
      <c r="F8" s="120"/>
      <c r="G8" s="120"/>
      <c r="H8" s="120"/>
      <c r="I8" s="120"/>
      <c r="J8" s="120"/>
      <c r="L8" s="9" t="s">
        <v>31</v>
      </c>
      <c r="M8" s="73">
        <v>0</v>
      </c>
      <c r="N8" s="74">
        <v>77258</v>
      </c>
    </row>
    <row r="9" spans="1:19" x14ac:dyDescent="0.2">
      <c r="A9" s="120"/>
      <c r="B9" s="120"/>
      <c r="C9" s="120"/>
      <c r="D9" s="120"/>
      <c r="E9" s="120"/>
      <c r="F9" s="120"/>
      <c r="G9" s="120"/>
      <c r="H9" s="120"/>
      <c r="I9" s="120"/>
      <c r="J9" s="120"/>
      <c r="L9" s="28" t="s">
        <v>32</v>
      </c>
      <c r="M9" s="71">
        <f>SUMPRODUCT(M3:M8,N3:N8)/N9</f>
        <v>4.2693659222972089</v>
      </c>
      <c r="N9" s="72">
        <f>SUM(N3:N8)</f>
        <v>191885</v>
      </c>
    </row>
    <row r="10" spans="1:19" x14ac:dyDescent="0.2">
      <c r="D10" s="25"/>
      <c r="F10" s="54"/>
      <c r="H10" s="54"/>
      <c r="L10" s="32" t="s">
        <v>411</v>
      </c>
      <c r="M10" s="75">
        <f>ROUND(M9+0.499999999999,0)</f>
        <v>5</v>
      </c>
      <c r="N10" s="4"/>
    </row>
    <row r="11" spans="1:19" ht="25.5" x14ac:dyDescent="0.2">
      <c r="D11" s="10" t="s">
        <v>19</v>
      </c>
      <c r="F11" s="10" t="s">
        <v>33</v>
      </c>
      <c r="H11" s="10" t="s">
        <v>34</v>
      </c>
      <c r="J11" s="10" t="s">
        <v>18</v>
      </c>
    </row>
    <row r="12" spans="1:19" x14ac:dyDescent="0.2">
      <c r="A12" s="7" t="s">
        <v>35</v>
      </c>
      <c r="D12" s="33">
        <v>-11736986827</v>
      </c>
      <c r="E12" s="11"/>
      <c r="F12" s="34">
        <v>-883859810</v>
      </c>
      <c r="G12" s="34"/>
      <c r="H12" s="34">
        <v>1506564331</v>
      </c>
      <c r="I12" s="12"/>
      <c r="J12" s="15"/>
      <c r="P12" s="32"/>
      <c r="R12" s="39" t="s">
        <v>99</v>
      </c>
    </row>
    <row r="13" spans="1:19" x14ac:dyDescent="0.2">
      <c r="D13" s="4"/>
      <c r="E13" s="4"/>
      <c r="F13" s="76"/>
      <c r="G13" s="76"/>
      <c r="H13" s="76"/>
      <c r="I13" s="76"/>
      <c r="J13" s="76"/>
      <c r="P13" s="32"/>
      <c r="R13" s="39" t="s">
        <v>101</v>
      </c>
    </row>
    <row r="14" spans="1:19" ht="14.25" x14ac:dyDescent="0.2">
      <c r="B14" s="7" t="s">
        <v>36</v>
      </c>
      <c r="D14" s="49"/>
      <c r="E14" s="12"/>
      <c r="F14" s="11"/>
      <c r="G14" s="11"/>
      <c r="H14" s="11"/>
      <c r="I14" s="11"/>
      <c r="J14" s="11"/>
      <c r="P14" s="32"/>
      <c r="R14" s="39" t="s">
        <v>100</v>
      </c>
    </row>
    <row r="15" spans="1:19" x14ac:dyDescent="0.2">
      <c r="B15" s="14" t="s">
        <v>37</v>
      </c>
      <c r="D15" s="34">
        <v>-466591480</v>
      </c>
      <c r="E15" s="12"/>
      <c r="F15" s="13"/>
      <c r="G15" s="11"/>
      <c r="H15" s="13"/>
      <c r="I15" s="11"/>
      <c r="J15" s="34">
        <f>-D15</f>
        <v>466591480</v>
      </c>
      <c r="P15" s="32"/>
      <c r="R15" s="39"/>
    </row>
    <row r="16" spans="1:19" x14ac:dyDescent="0.2">
      <c r="B16" s="14" t="s">
        <v>38</v>
      </c>
      <c r="D16" s="34">
        <v>-2222960660</v>
      </c>
      <c r="E16" s="12"/>
      <c r="F16" s="13"/>
      <c r="G16" s="11"/>
      <c r="H16" s="13"/>
      <c r="I16" s="11"/>
      <c r="J16" s="34">
        <f>-D16</f>
        <v>2222960660</v>
      </c>
      <c r="L16" s="32" t="s">
        <v>425</v>
      </c>
      <c r="P16" s="32"/>
      <c r="R16" s="39" t="s">
        <v>102</v>
      </c>
    </row>
    <row r="17" spans="1:18" x14ac:dyDescent="0.2">
      <c r="B17" s="14" t="s">
        <v>39</v>
      </c>
      <c r="D17" s="34">
        <v>0</v>
      </c>
      <c r="E17" s="12"/>
      <c r="F17" s="13"/>
      <c r="G17" s="11"/>
      <c r="H17" s="13"/>
      <c r="I17" s="11"/>
      <c r="J17" s="34">
        <f>-D17</f>
        <v>0</v>
      </c>
      <c r="L17" s="76" t="e">
        <f>D12+F12+H12-J44+D29+D30-D44-F44-H44</f>
        <v>#REF!</v>
      </c>
      <c r="M17" s="32" t="s">
        <v>426</v>
      </c>
      <c r="P17" s="32"/>
      <c r="R17" s="39" t="s">
        <v>103</v>
      </c>
    </row>
    <row r="18" spans="1:18" ht="40.5" customHeight="1" x14ac:dyDescent="0.2">
      <c r="B18" s="16" t="s">
        <v>40</v>
      </c>
      <c r="D18" s="34">
        <v>223202835</v>
      </c>
      <c r="E18" s="11"/>
      <c r="F18" s="34">
        <f>IF(D18&gt;0,-D18,0)</f>
        <v>-223202835</v>
      </c>
      <c r="G18" s="11"/>
      <c r="H18" s="34">
        <f>IF(D18&lt;0,-D18,0)</f>
        <v>0</v>
      </c>
      <c r="I18" s="11"/>
      <c r="J18" s="13"/>
      <c r="P18" s="32"/>
      <c r="R18" s="39" t="s">
        <v>104</v>
      </c>
    </row>
    <row r="19" spans="1:18" ht="14.25" x14ac:dyDescent="0.2">
      <c r="B19" s="17" t="s">
        <v>41</v>
      </c>
      <c r="D19" s="18"/>
      <c r="E19" s="11"/>
      <c r="F19" s="34">
        <f>-F18/$M$10</f>
        <v>44640567</v>
      </c>
      <c r="G19" s="11"/>
      <c r="H19" s="11">
        <f>-H18/$M$10</f>
        <v>0</v>
      </c>
      <c r="I19" s="11"/>
      <c r="J19" s="34">
        <f>-(F19+H19)</f>
        <v>-44640567</v>
      </c>
      <c r="L19" s="153" t="e">
        <f>(J19+J20)-#REF!</f>
        <v>#REF!</v>
      </c>
      <c r="P19" s="32"/>
      <c r="R19" s="39"/>
    </row>
    <row r="20" spans="1:18" ht="14.25" x14ac:dyDescent="0.2">
      <c r="A20" s="8"/>
      <c r="B20" s="58" t="s">
        <v>407</v>
      </c>
      <c r="C20" s="8"/>
      <c r="D20" s="18"/>
      <c r="E20" s="11"/>
      <c r="F20" s="34" t="e">
        <f>-ROUND(SUM(#REF!),0)</f>
        <v>#REF!</v>
      </c>
      <c r="G20" s="11"/>
      <c r="H20" s="11">
        <v>0</v>
      </c>
      <c r="I20" s="11"/>
      <c r="J20" s="34" t="e">
        <f>-(F20+H20)</f>
        <v>#REF!</v>
      </c>
      <c r="L20" s="154"/>
      <c r="P20" s="32"/>
      <c r="R20" s="39" t="s">
        <v>105</v>
      </c>
    </row>
    <row r="21" spans="1:18" ht="25.5" x14ac:dyDescent="0.2">
      <c r="A21" s="8"/>
      <c r="B21" s="59" t="s">
        <v>42</v>
      </c>
      <c r="C21" s="8"/>
      <c r="D21" s="11">
        <v>-135132845</v>
      </c>
      <c r="E21" s="11"/>
      <c r="F21" s="34">
        <f>IF(D21&gt;0,-D21,0)</f>
        <v>0</v>
      </c>
      <c r="G21" s="11"/>
      <c r="H21" s="34">
        <f>IF(D21&lt;0,-D21,0)</f>
        <v>135132845</v>
      </c>
      <c r="I21" s="11"/>
      <c r="J21" s="13"/>
      <c r="P21" s="32"/>
      <c r="R21" s="39" t="s">
        <v>107</v>
      </c>
    </row>
    <row r="22" spans="1:18" ht="14.25" x14ac:dyDescent="0.2">
      <c r="A22" s="8"/>
      <c r="B22" s="58" t="s">
        <v>408</v>
      </c>
      <c r="C22" s="8"/>
      <c r="D22" s="18"/>
      <c r="E22" s="12"/>
      <c r="F22" s="11">
        <f>-F21/$M$10</f>
        <v>0</v>
      </c>
      <c r="G22" s="11"/>
      <c r="H22" s="34">
        <f>-H21/$M$10</f>
        <v>-27026569</v>
      </c>
      <c r="I22" s="11"/>
      <c r="J22" s="34">
        <f>-(F22+H22)</f>
        <v>27026569</v>
      </c>
      <c r="P22" s="32"/>
      <c r="R22" s="32" t="s">
        <v>106</v>
      </c>
    </row>
    <row r="23" spans="1:18" ht="14.25" x14ac:dyDescent="0.2">
      <c r="A23" s="8"/>
      <c r="B23" s="58" t="s">
        <v>407</v>
      </c>
      <c r="C23" s="8"/>
      <c r="D23" s="18"/>
      <c r="E23" s="12"/>
      <c r="F23" s="11">
        <v>0</v>
      </c>
      <c r="G23" s="11"/>
      <c r="H23" s="11">
        <v>0</v>
      </c>
      <c r="I23" s="11"/>
      <c r="J23" s="34">
        <f>-(F23+H23)</f>
        <v>0</v>
      </c>
      <c r="P23" s="32"/>
    </row>
    <row r="24" spans="1:18" x14ac:dyDescent="0.2">
      <c r="A24" s="8"/>
      <c r="B24" s="60" t="s">
        <v>43</v>
      </c>
      <c r="C24" s="8"/>
      <c r="D24" s="34">
        <v>2061454295</v>
      </c>
      <c r="E24" s="12"/>
      <c r="F24" s="13"/>
      <c r="G24" s="34"/>
      <c r="H24" s="13"/>
      <c r="I24" s="11"/>
      <c r="J24" s="91">
        <f>-D24</f>
        <v>-2061454295</v>
      </c>
      <c r="L24" s="32" t="s">
        <v>601</v>
      </c>
      <c r="P24" s="32"/>
    </row>
    <row r="25" spans="1:18" x14ac:dyDescent="0.2">
      <c r="A25" s="8"/>
      <c r="B25" s="60" t="s">
        <v>44</v>
      </c>
      <c r="C25" s="8"/>
      <c r="D25" s="34">
        <v>49805920</v>
      </c>
      <c r="E25" s="12"/>
      <c r="F25" s="13"/>
      <c r="G25" s="34"/>
      <c r="H25" s="13"/>
      <c r="I25" s="11"/>
      <c r="J25" s="91">
        <f>-D25</f>
        <v>-49805920</v>
      </c>
      <c r="L25" s="32" t="s">
        <v>601</v>
      </c>
      <c r="P25" s="32"/>
    </row>
    <row r="26" spans="1:18" x14ac:dyDescent="0.2">
      <c r="A26" s="8"/>
      <c r="B26" s="61" t="s">
        <v>45</v>
      </c>
      <c r="C26" s="8"/>
      <c r="D26" s="35">
        <f>+D15+D16+D17+D18+D21+D24+D25</f>
        <v>-490221935</v>
      </c>
      <c r="E26" s="20"/>
      <c r="F26" s="35" t="e">
        <f>SUM(F18:F23)</f>
        <v>#REF!</v>
      </c>
      <c r="G26" s="34"/>
      <c r="H26" s="35">
        <f>SUM(H18:H23)</f>
        <v>108106276</v>
      </c>
      <c r="I26" s="34"/>
      <c r="J26" s="35" t="e">
        <f>SUM(J15:J25)</f>
        <v>#REF!</v>
      </c>
      <c r="P26" s="32"/>
    </row>
    <row r="27" spans="1:18" x14ac:dyDescent="0.2">
      <c r="A27" s="8"/>
      <c r="B27" s="8"/>
      <c r="C27" s="8"/>
      <c r="D27" s="20"/>
      <c r="E27" s="20"/>
      <c r="F27" s="11"/>
      <c r="G27" s="34"/>
      <c r="H27" s="11"/>
      <c r="I27" s="34"/>
      <c r="J27" s="11"/>
      <c r="P27" s="32"/>
    </row>
    <row r="28" spans="1:18" ht="14.25" x14ac:dyDescent="0.2">
      <c r="A28" s="8"/>
      <c r="B28" s="62" t="s">
        <v>409</v>
      </c>
      <c r="C28" s="8"/>
      <c r="D28" s="12"/>
      <c r="E28" s="20"/>
      <c r="F28" s="11"/>
      <c r="G28" s="34"/>
      <c r="H28" s="11"/>
      <c r="I28" s="34"/>
      <c r="J28" s="11"/>
      <c r="P28" s="32"/>
    </row>
    <row r="29" spans="1:18" x14ac:dyDescent="0.2">
      <c r="A29" s="8"/>
      <c r="B29" s="60" t="s">
        <v>46</v>
      </c>
      <c r="C29" s="8"/>
      <c r="D29" s="34">
        <v>1122277562</v>
      </c>
      <c r="E29" s="20"/>
      <c r="F29" s="13"/>
      <c r="G29" s="34"/>
      <c r="H29" s="11"/>
      <c r="I29" s="34"/>
      <c r="J29" s="13"/>
      <c r="P29" s="32"/>
    </row>
    <row r="30" spans="1:18" x14ac:dyDescent="0.2">
      <c r="A30" s="8"/>
      <c r="B30" s="60" t="s">
        <v>418</v>
      </c>
      <c r="C30" s="8"/>
      <c r="D30" s="34">
        <v>38762968</v>
      </c>
      <c r="E30" s="20"/>
      <c r="F30" s="13"/>
      <c r="G30" s="34"/>
      <c r="H30" s="11"/>
      <c r="I30" s="34"/>
      <c r="J30" s="13"/>
      <c r="P30" s="32"/>
    </row>
    <row r="31" spans="1:18" x14ac:dyDescent="0.2">
      <c r="A31" s="8"/>
      <c r="B31" s="60" t="s">
        <v>47</v>
      </c>
      <c r="C31" s="8"/>
      <c r="D31" s="34">
        <v>328541240</v>
      </c>
      <c r="E31" s="20"/>
      <c r="F31" s="13"/>
      <c r="G31" s="34"/>
      <c r="H31" s="13"/>
      <c r="I31" s="34"/>
      <c r="J31" s="34">
        <f>-D31</f>
        <v>-328541240</v>
      </c>
      <c r="P31" s="32"/>
    </row>
    <row r="32" spans="1:18" x14ac:dyDescent="0.2">
      <c r="A32" s="8"/>
      <c r="B32" s="60" t="s">
        <v>48</v>
      </c>
      <c r="C32" s="8"/>
      <c r="D32" s="34">
        <f>ROUND(D65,0)</f>
        <v>1334314788</v>
      </c>
      <c r="E32" s="20"/>
      <c r="F32" s="13"/>
      <c r="G32" s="34"/>
      <c r="H32" s="13"/>
      <c r="I32" s="34"/>
      <c r="J32" s="34">
        <f>-D32</f>
        <v>-1334314788</v>
      </c>
      <c r="P32" s="32"/>
    </row>
    <row r="33" spans="1:16" x14ac:dyDescent="0.2">
      <c r="A33" s="8"/>
      <c r="B33" s="60" t="s">
        <v>49</v>
      </c>
      <c r="C33" s="8"/>
      <c r="D33" s="34">
        <f>ROUND(D66,0)</f>
        <v>1277917135</v>
      </c>
      <c r="E33" s="20"/>
      <c r="F33" s="34">
        <f>IF(D33&gt;0,-D33,0)</f>
        <v>-1277917135</v>
      </c>
      <c r="G33" s="11"/>
      <c r="H33" s="34">
        <f>IF(D33&lt;0,-D33,0)</f>
        <v>0</v>
      </c>
      <c r="I33" s="34"/>
      <c r="J33" s="13"/>
      <c r="N33" s="31">
        <f>D33+D32</f>
        <v>2612231923</v>
      </c>
      <c r="P33" s="32"/>
    </row>
    <row r="34" spans="1:16" ht="14.25" x14ac:dyDescent="0.2">
      <c r="A34" s="8"/>
      <c r="B34" s="58" t="s">
        <v>410</v>
      </c>
      <c r="C34" s="8"/>
      <c r="D34" s="90"/>
      <c r="E34" s="20"/>
      <c r="F34" s="11">
        <f>-F33/5</f>
        <v>255583427</v>
      </c>
      <c r="G34" s="11"/>
      <c r="H34" s="11">
        <f>-H33/5</f>
        <v>0</v>
      </c>
      <c r="I34" s="34"/>
      <c r="J34" s="11">
        <f>-(F34+H34)</f>
        <v>-255583427</v>
      </c>
      <c r="L34" s="153" t="e">
        <f>(J34+J35)-#REF!</f>
        <v>#REF!</v>
      </c>
      <c r="P34" s="32"/>
    </row>
    <row r="35" spans="1:16" ht="14.25" x14ac:dyDescent="0.2">
      <c r="A35" s="8"/>
      <c r="B35" s="58" t="s">
        <v>407</v>
      </c>
      <c r="C35" s="8"/>
      <c r="D35" s="90"/>
      <c r="E35" s="20"/>
      <c r="F35" s="34" t="e">
        <f>-#REF!</f>
        <v>#REF!</v>
      </c>
      <c r="G35" s="34"/>
      <c r="H35" s="34" t="e">
        <f>-ROUND((#REF!+#REF!),0)</f>
        <v>#REF!</v>
      </c>
      <c r="I35" s="34"/>
      <c r="J35" s="11" t="e">
        <f>-(F35+H35)</f>
        <v>#REF!</v>
      </c>
      <c r="L35" s="154"/>
      <c r="P35" s="32"/>
    </row>
    <row r="36" spans="1:16" x14ac:dyDescent="0.2">
      <c r="A36" s="8"/>
      <c r="B36" s="60" t="s">
        <v>43</v>
      </c>
      <c r="C36" s="8"/>
      <c r="D36" s="34">
        <f>-D24</f>
        <v>-2061454295</v>
      </c>
      <c r="E36" s="34"/>
      <c r="F36" s="13"/>
      <c r="G36" s="34"/>
      <c r="H36" s="13"/>
      <c r="I36" s="34"/>
      <c r="J36" s="91">
        <f>-D36</f>
        <v>2061454295</v>
      </c>
      <c r="L36" s="32" t="s">
        <v>601</v>
      </c>
      <c r="P36" s="32"/>
    </row>
    <row r="37" spans="1:16" x14ac:dyDescent="0.2">
      <c r="A37" s="8"/>
      <c r="B37" s="60" t="s">
        <v>50</v>
      </c>
      <c r="C37" s="8"/>
      <c r="D37" s="34">
        <v>-17762132</v>
      </c>
      <c r="E37" s="34"/>
      <c r="F37" s="13"/>
      <c r="G37" s="34"/>
      <c r="H37" s="13"/>
      <c r="I37" s="34"/>
      <c r="J37" s="34">
        <f>-D37</f>
        <v>17762132</v>
      </c>
    </row>
    <row r="38" spans="1:16" x14ac:dyDescent="0.2">
      <c r="A38" s="8"/>
      <c r="B38" s="60" t="s">
        <v>44</v>
      </c>
      <c r="C38" s="8"/>
      <c r="D38" s="34">
        <f>-D25</f>
        <v>-49805920</v>
      </c>
      <c r="E38" s="34"/>
      <c r="F38" s="13"/>
      <c r="G38" s="34"/>
      <c r="H38" s="13"/>
      <c r="I38" s="34"/>
      <c r="J38" s="91">
        <f>-D38</f>
        <v>49805920</v>
      </c>
      <c r="L38" s="32" t="s">
        <v>601</v>
      </c>
    </row>
    <row r="39" spans="1:16" x14ac:dyDescent="0.2">
      <c r="A39" s="8"/>
      <c r="B39" s="60" t="s">
        <v>423</v>
      </c>
      <c r="C39" s="8"/>
      <c r="D39" s="34">
        <v>0</v>
      </c>
      <c r="E39" s="34"/>
      <c r="F39" s="13"/>
      <c r="G39" s="34"/>
      <c r="H39" s="13"/>
      <c r="I39" s="34"/>
      <c r="J39" s="34">
        <f>-D39</f>
        <v>0</v>
      </c>
    </row>
    <row r="40" spans="1:16" x14ac:dyDescent="0.2">
      <c r="A40" s="8"/>
      <c r="B40" s="60" t="s">
        <v>51</v>
      </c>
      <c r="C40" s="8"/>
      <c r="D40" s="34">
        <v>2540279</v>
      </c>
      <c r="E40" s="34"/>
      <c r="F40" s="13"/>
      <c r="G40" s="34"/>
      <c r="H40" s="13"/>
      <c r="I40" s="34"/>
      <c r="J40" s="34">
        <f>-D40</f>
        <v>-2540279</v>
      </c>
    </row>
    <row r="41" spans="1:16" x14ac:dyDescent="0.2">
      <c r="A41" s="8"/>
      <c r="B41" s="61" t="s">
        <v>45</v>
      </c>
      <c r="C41" s="8"/>
      <c r="D41" s="35">
        <f>SUM(D29:D40)</f>
        <v>1975331625</v>
      </c>
      <c r="E41" s="20"/>
      <c r="F41" s="35" t="e">
        <f>SUM(F29:F40)</f>
        <v>#REF!</v>
      </c>
      <c r="G41" s="34"/>
      <c r="H41" s="35" t="e">
        <f>SUM(H29:H40)</f>
        <v>#REF!</v>
      </c>
      <c r="I41" s="34"/>
      <c r="J41" s="35" t="e">
        <f>SUM(J29:J40)</f>
        <v>#REF!</v>
      </c>
    </row>
    <row r="42" spans="1:16" x14ac:dyDescent="0.2">
      <c r="D42" s="34"/>
      <c r="E42" s="20"/>
      <c r="F42" s="34"/>
      <c r="G42" s="34"/>
      <c r="H42" s="34"/>
      <c r="I42" s="34"/>
      <c r="J42" s="34"/>
    </row>
    <row r="43" spans="1:16" x14ac:dyDescent="0.2">
      <c r="B43" s="31"/>
      <c r="D43" s="34"/>
      <c r="E43" s="20"/>
      <c r="F43" s="34"/>
      <c r="G43" s="34"/>
      <c r="H43" s="34"/>
      <c r="I43" s="34"/>
      <c r="J43" s="34"/>
    </row>
    <row r="44" spans="1:16" ht="13.5" thickBot="1" x14ac:dyDescent="0.25">
      <c r="A44" s="7" t="s">
        <v>52</v>
      </c>
      <c r="D44" s="36">
        <f>D12+D26+D41</f>
        <v>-10251877137</v>
      </c>
      <c r="E44" s="20"/>
      <c r="F44" s="36" t="e">
        <f>F12+F26+F41</f>
        <v>#REF!</v>
      </c>
      <c r="G44" s="34"/>
      <c r="H44" s="36" t="e">
        <f>H12+H26+H41</f>
        <v>#REF!</v>
      </c>
      <c r="I44" s="34"/>
      <c r="J44" s="36" t="e">
        <f>J26+J41</f>
        <v>#REF!</v>
      </c>
    </row>
    <row r="45" spans="1:16" ht="13.5" thickTop="1" x14ac:dyDescent="0.2">
      <c r="D45" s="34">
        <f>-D49</f>
        <v>-10251877137</v>
      </c>
      <c r="E45" s="12"/>
      <c r="F45" s="12"/>
      <c r="G45" s="12"/>
      <c r="H45" s="12"/>
      <c r="I45" s="12"/>
      <c r="J45" s="12"/>
      <c r="L45" s="21"/>
      <c r="M45" s="21"/>
    </row>
    <row r="46" spans="1:16" x14ac:dyDescent="0.2">
      <c r="A46" s="22"/>
      <c r="B46" s="28">
        <f>D46*2</f>
        <v>0</v>
      </c>
      <c r="D46" s="34">
        <f>D45-D44</f>
        <v>0</v>
      </c>
      <c r="E46" s="21"/>
      <c r="F46" s="21"/>
      <c r="G46" s="21"/>
      <c r="H46" s="21"/>
      <c r="I46" s="21"/>
      <c r="J46" s="21"/>
    </row>
    <row r="47" spans="1:16" x14ac:dyDescent="0.2">
      <c r="A47" s="22"/>
      <c r="D47" s="34"/>
      <c r="E47" s="21"/>
      <c r="F47" s="21"/>
      <c r="G47" s="21"/>
      <c r="H47" s="21"/>
      <c r="I47" s="21"/>
      <c r="J47" s="21"/>
    </row>
    <row r="48" spans="1:16" x14ac:dyDescent="0.2">
      <c r="A48" s="22"/>
      <c r="B48" s="28" t="s">
        <v>108</v>
      </c>
      <c r="D48" s="34">
        <v>13209777658</v>
      </c>
      <c r="E48" s="21"/>
      <c r="F48" s="21"/>
      <c r="G48" s="21"/>
      <c r="H48" s="21"/>
      <c r="I48" s="21"/>
      <c r="J48" s="21"/>
    </row>
    <row r="49" spans="1:10" x14ac:dyDescent="0.2">
      <c r="A49" s="22"/>
      <c r="B49" s="28" t="s">
        <v>109</v>
      </c>
      <c r="D49" s="34">
        <v>10251877137</v>
      </c>
      <c r="E49" s="21"/>
      <c r="F49" s="21"/>
      <c r="G49" s="21"/>
      <c r="H49" s="21"/>
      <c r="I49" s="21"/>
      <c r="J49" s="21"/>
    </row>
    <row r="50" spans="1:10" x14ac:dyDescent="0.2">
      <c r="A50" s="22"/>
      <c r="B50" s="28" t="s">
        <v>110</v>
      </c>
      <c r="D50" s="34">
        <v>7735662651</v>
      </c>
      <c r="E50" s="21"/>
      <c r="F50" s="21"/>
      <c r="G50" s="21"/>
      <c r="H50" s="21"/>
      <c r="I50" s="21"/>
      <c r="J50" s="21"/>
    </row>
    <row r="51" spans="1:10" x14ac:dyDescent="0.2">
      <c r="A51" s="22"/>
      <c r="D51" s="34"/>
      <c r="E51" s="21"/>
      <c r="F51" s="21"/>
      <c r="G51" s="21"/>
      <c r="H51" s="21"/>
      <c r="I51" s="21"/>
      <c r="J51" s="21"/>
    </row>
    <row r="52" spans="1:10" x14ac:dyDescent="0.2">
      <c r="A52" s="22"/>
      <c r="D52" s="8"/>
      <c r="E52" s="21"/>
      <c r="F52" s="21"/>
      <c r="G52" s="21"/>
      <c r="H52" s="21"/>
      <c r="I52" s="21"/>
      <c r="J52" s="21"/>
    </row>
    <row r="53" spans="1:10" x14ac:dyDescent="0.2">
      <c r="B53" s="28" t="s">
        <v>53</v>
      </c>
      <c r="D53" s="11">
        <v>2612231923</v>
      </c>
      <c r="E53" s="4"/>
      <c r="F53" s="46"/>
      <c r="G53" s="4"/>
      <c r="H53" s="4"/>
    </row>
    <row r="54" spans="1:10" x14ac:dyDescent="0.2">
      <c r="A54" s="22"/>
      <c r="D54" s="4"/>
      <c r="E54" s="4"/>
      <c r="F54" s="12"/>
      <c r="G54" s="12"/>
      <c r="H54" s="12"/>
      <c r="I54" s="21"/>
      <c r="J54" s="21"/>
    </row>
    <row r="55" spans="1:10" x14ac:dyDescent="0.2">
      <c r="A55" s="22"/>
      <c r="B55" s="32" t="s">
        <v>97</v>
      </c>
      <c r="D55" s="34">
        <v>17535415150.77</v>
      </c>
      <c r="E55" s="12"/>
      <c r="F55" s="12"/>
      <c r="G55" s="12"/>
      <c r="H55" s="12"/>
      <c r="I55" s="21"/>
      <c r="J55" s="21"/>
    </row>
    <row r="56" spans="1:10" x14ac:dyDescent="0.2">
      <c r="A56" s="22"/>
      <c r="B56" s="28" t="s">
        <v>54</v>
      </c>
      <c r="D56" s="34">
        <f>D29+D30+D31</f>
        <v>1489581770</v>
      </c>
      <c r="E56" s="12"/>
      <c r="F56" s="12"/>
      <c r="G56" s="12"/>
      <c r="H56" s="12"/>
      <c r="I56" s="21"/>
      <c r="J56" s="21"/>
    </row>
    <row r="57" spans="1:10" x14ac:dyDescent="0.2">
      <c r="A57" s="22"/>
      <c r="B57" s="28" t="s">
        <v>55</v>
      </c>
      <c r="D57" s="34">
        <f>D36+D37+D38</f>
        <v>-2129022347</v>
      </c>
      <c r="E57" s="12"/>
      <c r="F57" s="12"/>
      <c r="G57" s="12"/>
      <c r="H57" s="12"/>
      <c r="I57" s="21"/>
      <c r="J57" s="21"/>
    </row>
    <row r="58" spans="1:10" x14ac:dyDescent="0.2">
      <c r="A58" s="22"/>
      <c r="B58" s="28" t="s">
        <v>56</v>
      </c>
      <c r="D58" s="34">
        <f>D40-D59</f>
        <v>2540279</v>
      </c>
      <c r="E58" s="12"/>
      <c r="F58" s="12"/>
      <c r="G58" s="12"/>
      <c r="H58" s="12"/>
      <c r="I58" s="21"/>
      <c r="J58" s="21"/>
    </row>
    <row r="59" spans="1:10" x14ac:dyDescent="0.2">
      <c r="A59" s="22"/>
      <c r="B59" s="28" t="s">
        <v>57</v>
      </c>
      <c r="D59" s="34">
        <v>0</v>
      </c>
      <c r="E59" s="12"/>
      <c r="F59" s="11" t="s">
        <v>424</v>
      </c>
      <c r="G59" s="12"/>
      <c r="H59" s="12"/>
      <c r="I59" s="21"/>
      <c r="J59" s="21"/>
    </row>
    <row r="60" spans="1:10" x14ac:dyDescent="0.2">
      <c r="A60" s="22"/>
      <c r="B60" s="28" t="s">
        <v>58</v>
      </c>
      <c r="D60" s="34">
        <f>D53</f>
        <v>2612231923</v>
      </c>
      <c r="E60" s="12"/>
      <c r="F60" s="12"/>
      <c r="G60" s="12"/>
      <c r="H60" s="12"/>
      <c r="I60" s="21"/>
      <c r="J60" s="21"/>
    </row>
    <row r="61" spans="1:10" x14ac:dyDescent="0.2">
      <c r="A61" s="22"/>
      <c r="B61" s="32" t="s">
        <v>98</v>
      </c>
      <c r="D61" s="34">
        <f>SUM(D55:D60)</f>
        <v>19510746775.77</v>
      </c>
      <c r="E61" s="12"/>
      <c r="F61" s="12"/>
      <c r="G61" s="12"/>
      <c r="H61" s="12"/>
      <c r="I61" s="21"/>
      <c r="J61" s="21"/>
    </row>
    <row r="62" spans="1:10" x14ac:dyDescent="0.2">
      <c r="A62" s="22"/>
      <c r="B62" s="28" t="s">
        <v>59</v>
      </c>
      <c r="D62" s="37">
        <v>7.7499999999999999E-2</v>
      </c>
      <c r="E62" s="12"/>
      <c r="F62" s="12"/>
      <c r="G62" s="12"/>
      <c r="H62" s="12"/>
      <c r="I62" s="21"/>
      <c r="J62" s="21"/>
    </row>
    <row r="63" spans="1:10" x14ac:dyDescent="0.2">
      <c r="A63" s="22"/>
      <c r="B63" s="28" t="s">
        <v>60</v>
      </c>
      <c r="D63" s="38">
        <f>D60/(D55+(D56+D57+D58)/2)</f>
        <v>0.15172429767566165</v>
      </c>
      <c r="E63" s="12"/>
      <c r="F63" s="12"/>
      <c r="G63" s="12"/>
      <c r="H63" s="12"/>
      <c r="I63" s="21"/>
      <c r="J63" s="21"/>
    </row>
    <row r="64" spans="1:10" x14ac:dyDescent="0.2">
      <c r="A64" s="22"/>
      <c r="D64" s="12"/>
      <c r="E64" s="12"/>
      <c r="F64" s="12"/>
      <c r="G64" s="12"/>
      <c r="H64" s="12"/>
      <c r="I64" s="21"/>
      <c r="J64" s="21"/>
    </row>
    <row r="65" spans="1:10" x14ac:dyDescent="0.2">
      <c r="A65" s="22"/>
      <c r="B65" s="28" t="s">
        <v>61</v>
      </c>
      <c r="D65" s="11">
        <f>D55*D62+SUM(D56:D58)*(D62/2)</f>
        <v>1334314787.6371751</v>
      </c>
      <c r="E65" s="12"/>
      <c r="F65" s="12"/>
      <c r="G65" s="12"/>
      <c r="H65" s="12"/>
      <c r="I65" s="21"/>
      <c r="J65" s="21"/>
    </row>
    <row r="66" spans="1:10" x14ac:dyDescent="0.2">
      <c r="A66" s="22"/>
      <c r="B66" s="28" t="s">
        <v>62</v>
      </c>
      <c r="D66" s="11">
        <f>D53-D65</f>
        <v>1277917135.3628249</v>
      </c>
      <c r="E66" s="12"/>
      <c r="F66" s="12"/>
      <c r="G66" s="12"/>
      <c r="H66" s="12"/>
      <c r="I66" s="21"/>
      <c r="J66" s="21"/>
    </row>
    <row r="67" spans="1:10" x14ac:dyDescent="0.2">
      <c r="A67" s="22"/>
      <c r="D67" s="21"/>
      <c r="E67" s="21"/>
      <c r="F67" s="21"/>
      <c r="G67" s="21"/>
      <c r="H67" s="21"/>
      <c r="I67" s="21"/>
      <c r="J67" s="21"/>
    </row>
    <row r="68" spans="1:10" ht="12.75" customHeight="1" x14ac:dyDescent="0.2">
      <c r="A68" s="22" t="s">
        <v>63</v>
      </c>
      <c r="B68" s="121" t="s">
        <v>64</v>
      </c>
      <c r="C68" s="121"/>
      <c r="D68" s="121"/>
      <c r="E68" s="121"/>
      <c r="F68" s="121"/>
      <c r="G68" s="121"/>
      <c r="H68" s="121"/>
      <c r="I68" s="121"/>
      <c r="J68" s="121"/>
    </row>
    <row r="69" spans="1:10" x14ac:dyDescent="0.2">
      <c r="A69" s="22"/>
      <c r="B69" s="121"/>
      <c r="C69" s="121"/>
      <c r="D69" s="121"/>
      <c r="E69" s="121"/>
      <c r="F69" s="121"/>
      <c r="G69" s="121"/>
      <c r="H69" s="121"/>
      <c r="I69" s="121"/>
      <c r="J69" s="121"/>
    </row>
    <row r="70" spans="1:10" x14ac:dyDescent="0.2">
      <c r="A70" s="22"/>
      <c r="B70" s="121"/>
      <c r="C70" s="121"/>
      <c r="D70" s="121"/>
      <c r="E70" s="121"/>
      <c r="F70" s="121"/>
      <c r="G70" s="121"/>
      <c r="H70" s="121"/>
      <c r="I70" s="121"/>
      <c r="J70" s="121"/>
    </row>
    <row r="71" spans="1:10" x14ac:dyDescent="0.2">
      <c r="A71" s="22"/>
      <c r="B71" s="121"/>
      <c r="C71" s="121"/>
      <c r="D71" s="121"/>
      <c r="E71" s="121"/>
      <c r="F71" s="121"/>
      <c r="G71" s="121"/>
      <c r="H71" s="121"/>
      <c r="I71" s="121"/>
      <c r="J71" s="121"/>
    </row>
    <row r="72" spans="1:10" x14ac:dyDescent="0.2">
      <c r="A72" s="22"/>
      <c r="B72" s="23"/>
      <c r="C72" s="23"/>
      <c r="D72" s="23"/>
      <c r="E72" s="23"/>
      <c r="F72" s="23"/>
      <c r="G72" s="23"/>
      <c r="H72" s="23"/>
      <c r="I72" s="23"/>
      <c r="J72" s="23"/>
    </row>
    <row r="73" spans="1:10" x14ac:dyDescent="0.2">
      <c r="A73" s="22" t="s">
        <v>65</v>
      </c>
      <c r="B73" s="121" t="s">
        <v>66</v>
      </c>
      <c r="C73" s="121"/>
      <c r="D73" s="121"/>
      <c r="E73" s="121"/>
      <c r="F73" s="121"/>
      <c r="G73" s="121"/>
      <c r="H73" s="121"/>
      <c r="I73" s="121"/>
      <c r="J73" s="121"/>
    </row>
    <row r="74" spans="1:10" x14ac:dyDescent="0.2">
      <c r="A74" s="22"/>
      <c r="B74" s="121"/>
      <c r="C74" s="121"/>
      <c r="D74" s="121"/>
      <c r="E74" s="121"/>
      <c r="F74" s="121"/>
      <c r="G74" s="121"/>
      <c r="H74" s="121"/>
      <c r="I74" s="121"/>
      <c r="J74" s="121"/>
    </row>
    <row r="75" spans="1:10" x14ac:dyDescent="0.2">
      <c r="A75" s="22"/>
      <c r="B75" s="121"/>
      <c r="C75" s="121"/>
      <c r="D75" s="121"/>
      <c r="E75" s="121"/>
      <c r="F75" s="121"/>
      <c r="G75" s="121"/>
      <c r="H75" s="121"/>
      <c r="I75" s="121"/>
      <c r="J75" s="121"/>
    </row>
    <row r="76" spans="1:10" x14ac:dyDescent="0.2">
      <c r="A76" s="22"/>
      <c r="B76" s="121"/>
      <c r="C76" s="121"/>
      <c r="D76" s="121"/>
      <c r="E76" s="121"/>
      <c r="F76" s="121"/>
      <c r="G76" s="121"/>
      <c r="H76" s="121"/>
      <c r="I76" s="121"/>
      <c r="J76" s="121"/>
    </row>
    <row r="77" spans="1:10" x14ac:dyDescent="0.2">
      <c r="A77" s="22"/>
      <c r="B77" s="69"/>
      <c r="C77" s="69"/>
      <c r="D77" s="69"/>
      <c r="E77" s="69"/>
      <c r="F77" s="68"/>
      <c r="G77" s="69"/>
      <c r="H77" s="69"/>
      <c r="I77" s="69"/>
      <c r="J77" s="69"/>
    </row>
    <row r="78" spans="1:10" x14ac:dyDescent="0.2">
      <c r="B78" s="23"/>
      <c r="C78" s="23"/>
      <c r="D78" s="23"/>
      <c r="E78" s="23"/>
      <c r="F78" s="23"/>
      <c r="G78" s="23"/>
      <c r="H78" s="23"/>
      <c r="I78" s="23"/>
      <c r="J78" s="23"/>
    </row>
    <row r="79" spans="1:10" x14ac:dyDescent="0.2">
      <c r="D79" s="24"/>
      <c r="E79" s="24"/>
      <c r="F79" s="24"/>
      <c r="G79" s="24"/>
      <c r="H79" s="24"/>
      <c r="I79" s="24"/>
      <c r="J79" s="24"/>
    </row>
    <row r="80" spans="1:10" x14ac:dyDescent="0.2">
      <c r="D80" s="24"/>
      <c r="E80" s="24"/>
      <c r="F80" s="24"/>
      <c r="G80" s="24"/>
      <c r="H80" s="24"/>
      <c r="I80" s="24"/>
      <c r="J80" s="24"/>
    </row>
    <row r="81" spans="2:10" x14ac:dyDescent="0.2">
      <c r="B81" s="32"/>
      <c r="D81" s="24"/>
      <c r="E81" s="24"/>
      <c r="F81" s="24"/>
      <c r="G81" s="24"/>
      <c r="H81" s="24"/>
      <c r="I81" s="24"/>
      <c r="J81" s="24"/>
    </row>
    <row r="82" spans="2:10" x14ac:dyDescent="0.2">
      <c r="B82" s="32"/>
      <c r="D82" s="24"/>
      <c r="E82" s="24"/>
      <c r="F82" s="24"/>
      <c r="G82" s="24"/>
      <c r="H82" s="24"/>
      <c r="I82" s="24"/>
      <c r="J82" s="24"/>
    </row>
    <row r="83" spans="2:10" x14ac:dyDescent="0.2">
      <c r="B83" s="32"/>
      <c r="D83" s="24"/>
      <c r="E83" s="24"/>
      <c r="F83" s="24"/>
      <c r="G83" s="24"/>
      <c r="H83" s="24"/>
      <c r="I83" s="24"/>
      <c r="J83" s="24"/>
    </row>
    <row r="84" spans="2:10" x14ac:dyDescent="0.2">
      <c r="D84" s="24"/>
      <c r="E84" s="24"/>
      <c r="F84" s="24"/>
      <c r="G84" s="24"/>
      <c r="H84" s="24"/>
      <c r="I84" s="24"/>
      <c r="J84" s="24"/>
    </row>
    <row r="85" spans="2:10" x14ac:dyDescent="0.2">
      <c r="D85" s="67"/>
      <c r="E85" s="24"/>
      <c r="F85" s="24"/>
      <c r="G85" s="24"/>
      <c r="H85" s="24"/>
      <c r="I85" s="24"/>
      <c r="J85" s="24"/>
    </row>
    <row r="86" spans="2:10" x14ac:dyDescent="0.2">
      <c r="D86" s="24"/>
      <c r="E86" s="24"/>
      <c r="F86" s="24" t="s">
        <v>67</v>
      </c>
      <c r="G86" s="24"/>
      <c r="H86" s="24"/>
      <c r="I86" s="24"/>
      <c r="J86" s="24"/>
    </row>
    <row r="87" spans="2:10" x14ac:dyDescent="0.2">
      <c r="D87" s="24"/>
      <c r="E87" s="24"/>
      <c r="F87" s="24"/>
      <c r="G87" s="24"/>
      <c r="H87" s="24"/>
      <c r="I87" s="24"/>
      <c r="J87" s="24"/>
    </row>
    <row r="88" spans="2:10" x14ac:dyDescent="0.2">
      <c r="D88" s="24"/>
      <c r="E88" s="24"/>
      <c r="F88" s="24"/>
      <c r="G88" s="24"/>
      <c r="H88" s="24"/>
      <c r="I88" s="24"/>
      <c r="J88" s="24"/>
    </row>
    <row r="89" spans="2:10" x14ac:dyDescent="0.2">
      <c r="D89" s="24"/>
      <c r="E89" s="24"/>
      <c r="F89" s="24"/>
      <c r="G89" s="24"/>
      <c r="H89" s="24"/>
      <c r="I89" s="24"/>
      <c r="J89" s="24"/>
    </row>
    <row r="90" spans="2:10" x14ac:dyDescent="0.2">
      <c r="D90" s="24"/>
      <c r="E90" s="24"/>
      <c r="F90" s="24"/>
      <c r="G90" s="24"/>
      <c r="H90" s="24"/>
      <c r="I90" s="24"/>
      <c r="J90" s="24"/>
    </row>
    <row r="91" spans="2:10" x14ac:dyDescent="0.2">
      <c r="D91" s="24"/>
      <c r="E91" s="24"/>
      <c r="F91" s="24"/>
      <c r="G91" s="24"/>
      <c r="H91" s="24"/>
      <c r="I91" s="24"/>
      <c r="J91" s="24"/>
    </row>
    <row r="92" spans="2:10" x14ac:dyDescent="0.2">
      <c r="D92" s="24"/>
      <c r="E92" s="24"/>
      <c r="F92" s="24"/>
      <c r="G92" s="24"/>
      <c r="H92" s="24"/>
      <c r="I92" s="24"/>
      <c r="J92" s="24"/>
    </row>
    <row r="93" spans="2:10" x14ac:dyDescent="0.2">
      <c r="D93" s="24"/>
      <c r="E93" s="24"/>
      <c r="F93" s="24"/>
      <c r="G93" s="24"/>
      <c r="H93" s="24"/>
      <c r="I93" s="24"/>
      <c r="J93" s="24"/>
    </row>
    <row r="94" spans="2:10" x14ac:dyDescent="0.2">
      <c r="D94" s="24"/>
      <c r="E94" s="24"/>
      <c r="F94" s="24"/>
      <c r="G94" s="24"/>
      <c r="H94" s="24"/>
      <c r="I94" s="24"/>
      <c r="J94" s="24"/>
    </row>
    <row r="95" spans="2:10" x14ac:dyDescent="0.2">
      <c r="D95" s="24"/>
      <c r="E95" s="24"/>
      <c r="F95" s="24"/>
      <c r="G95" s="24"/>
      <c r="H95" s="24"/>
      <c r="I95" s="24"/>
      <c r="J95" s="24"/>
    </row>
    <row r="96" spans="2:10" x14ac:dyDescent="0.2">
      <c r="D96" s="24"/>
      <c r="E96" s="24"/>
      <c r="F96" s="24"/>
      <c r="G96" s="24"/>
      <c r="H96" s="24"/>
      <c r="I96" s="24"/>
      <c r="J96" s="24"/>
    </row>
    <row r="97" spans="4:10" x14ac:dyDescent="0.2">
      <c r="D97" s="24"/>
      <c r="E97" s="24"/>
      <c r="F97" s="24"/>
      <c r="G97" s="24"/>
      <c r="H97" s="24"/>
      <c r="I97" s="24"/>
      <c r="J97" s="24"/>
    </row>
    <row r="98" spans="4:10" x14ac:dyDescent="0.2">
      <c r="D98" s="24"/>
      <c r="E98" s="24"/>
      <c r="F98" s="24"/>
      <c r="G98" s="24"/>
      <c r="H98" s="24"/>
      <c r="I98" s="24"/>
      <c r="J98" s="24"/>
    </row>
    <row r="99" spans="4:10" x14ac:dyDescent="0.2">
      <c r="D99" s="24"/>
      <c r="E99" s="24"/>
      <c r="F99" s="24"/>
      <c r="G99" s="24"/>
      <c r="H99" s="24"/>
      <c r="I99" s="24"/>
      <c r="J99" s="24"/>
    </row>
    <row r="100" spans="4:10" x14ac:dyDescent="0.2">
      <c r="D100" s="24"/>
      <c r="E100" s="24"/>
      <c r="F100" s="24"/>
      <c r="G100" s="24"/>
      <c r="H100" s="24"/>
      <c r="I100" s="24"/>
      <c r="J100" s="24"/>
    </row>
    <row r="101" spans="4:10" x14ac:dyDescent="0.2">
      <c r="D101" s="24"/>
      <c r="E101" s="24"/>
      <c r="F101" s="24"/>
      <c r="G101" s="24"/>
      <c r="H101" s="24"/>
      <c r="I101" s="24"/>
      <c r="J101" s="24"/>
    </row>
    <row r="102" spans="4:10" x14ac:dyDescent="0.2">
      <c r="D102" s="24"/>
      <c r="E102" s="24"/>
      <c r="F102" s="24"/>
      <c r="G102" s="24"/>
      <c r="H102" s="24"/>
      <c r="I102" s="24"/>
      <c r="J102" s="24"/>
    </row>
    <row r="103" spans="4:10" x14ac:dyDescent="0.2">
      <c r="D103" s="24"/>
      <c r="E103" s="24"/>
      <c r="F103" s="24"/>
      <c r="G103" s="24"/>
      <c r="H103" s="24"/>
      <c r="I103" s="24"/>
      <c r="J103" s="24"/>
    </row>
    <row r="104" spans="4:10" x14ac:dyDescent="0.2">
      <c r="D104" s="24"/>
      <c r="E104" s="24"/>
      <c r="F104" s="24"/>
      <c r="G104" s="24"/>
      <c r="H104" s="24"/>
      <c r="I104" s="24"/>
      <c r="J104" s="24"/>
    </row>
    <row r="105" spans="4:10" x14ac:dyDescent="0.2">
      <c r="D105" s="24"/>
      <c r="E105" s="24"/>
      <c r="F105" s="24"/>
      <c r="G105" s="24"/>
      <c r="H105" s="24"/>
      <c r="I105" s="24"/>
      <c r="J105" s="24"/>
    </row>
    <row r="106" spans="4:10" x14ac:dyDescent="0.2">
      <c r="D106" s="24"/>
      <c r="E106" s="24"/>
      <c r="F106" s="24"/>
      <c r="G106" s="24"/>
      <c r="H106" s="24"/>
      <c r="I106" s="24"/>
      <c r="J106" s="24"/>
    </row>
    <row r="107" spans="4:10" x14ac:dyDescent="0.2">
      <c r="D107" s="24"/>
      <c r="E107" s="24"/>
      <c r="F107" s="24"/>
      <c r="G107" s="24"/>
      <c r="H107" s="24"/>
      <c r="I107" s="24"/>
      <c r="J107" s="24"/>
    </row>
    <row r="108" spans="4:10" x14ac:dyDescent="0.2">
      <c r="D108" s="24"/>
      <c r="E108" s="24"/>
      <c r="F108" s="24"/>
      <c r="G108" s="24"/>
      <c r="H108" s="24"/>
      <c r="I108" s="24"/>
      <c r="J108" s="24"/>
    </row>
    <row r="109" spans="4:10" x14ac:dyDescent="0.2">
      <c r="D109" s="24"/>
      <c r="E109" s="24"/>
      <c r="F109" s="24"/>
      <c r="G109" s="24"/>
      <c r="H109" s="24"/>
      <c r="I109" s="24"/>
      <c r="J109" s="24"/>
    </row>
    <row r="110" spans="4:10" x14ac:dyDescent="0.2">
      <c r="D110" s="24"/>
      <c r="E110" s="24"/>
      <c r="F110" s="24"/>
      <c r="G110" s="24"/>
      <c r="H110" s="24"/>
      <c r="I110" s="24"/>
      <c r="J110" s="24"/>
    </row>
    <row r="111" spans="4:10" x14ac:dyDescent="0.2">
      <c r="D111" s="24"/>
      <c r="E111" s="24"/>
      <c r="F111" s="24"/>
      <c r="G111" s="24"/>
      <c r="H111" s="24"/>
      <c r="I111" s="24"/>
      <c r="J111" s="24"/>
    </row>
    <row r="112" spans="4:10" x14ac:dyDescent="0.2">
      <c r="D112" s="24"/>
      <c r="E112" s="24"/>
      <c r="F112" s="24"/>
      <c r="G112" s="24"/>
      <c r="H112" s="24"/>
      <c r="I112" s="24"/>
      <c r="J112" s="24"/>
    </row>
    <row r="113" spans="4:10" x14ac:dyDescent="0.2">
      <c r="D113" s="24"/>
      <c r="E113" s="24"/>
      <c r="F113" s="24"/>
      <c r="G113" s="24"/>
      <c r="H113" s="24"/>
      <c r="I113" s="24"/>
      <c r="J113" s="24"/>
    </row>
  </sheetData>
  <mergeCells count="5">
    <mergeCell ref="A8:J9"/>
    <mergeCell ref="L19:L20"/>
    <mergeCell ref="L34:L35"/>
    <mergeCell ref="B68:J71"/>
    <mergeCell ref="B73:J76"/>
  </mergeCells>
  <pageMargins left="0.45" right="0.45" top="0.75" bottom="0.5" header="0.3" footer="0.3"/>
  <pageSetup scale="68" orientation="portrait" horizontalDpi="4294967293" vertic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pageSetUpPr fitToPage="1"/>
  </sheetPr>
  <dimension ref="A1:AX279"/>
  <sheetViews>
    <sheetView workbookViewId="0"/>
  </sheetViews>
  <sheetFormatPr defaultRowHeight="15" x14ac:dyDescent="0.25"/>
  <cols>
    <col min="1" max="1" width="4.42578125" style="28" customWidth="1"/>
    <col min="2" max="2" width="14.7109375" style="28" customWidth="1"/>
    <col min="3" max="4" width="10.7109375" style="28" customWidth="1"/>
    <col min="5" max="5" width="10.7109375" style="22" customWidth="1"/>
    <col min="6" max="6" width="45.140625" style="28" customWidth="1"/>
    <col min="7" max="7" width="6.28515625" style="28" customWidth="1"/>
    <col min="8" max="8" width="8.42578125" style="28" customWidth="1"/>
    <col min="9" max="10" width="17.42578125" style="28" customWidth="1"/>
    <col min="11" max="11" width="13.42578125" style="28" customWidth="1"/>
    <col min="12" max="12" width="17.85546875" style="28" customWidth="1"/>
    <col min="13" max="13" width="19.140625" style="28" customWidth="1"/>
    <col min="14" max="14" width="17" style="28" customWidth="1"/>
    <col min="15" max="16" width="15.7109375" style="28" customWidth="1"/>
    <col min="17" max="17" width="5.7109375" style="28" customWidth="1"/>
    <col min="18" max="18" width="12.7109375" style="40" customWidth="1"/>
    <col min="19" max="19" width="13.85546875" style="40" customWidth="1"/>
    <col min="20" max="20" width="16.28515625" style="40" customWidth="1"/>
    <col min="21" max="21" width="15" style="40" customWidth="1"/>
    <col min="22" max="22" width="12.7109375" style="40" customWidth="1"/>
    <col min="23" max="23" width="15.7109375" style="40" customWidth="1"/>
    <col min="24" max="24" width="5.7109375" style="40" customWidth="1"/>
    <col min="25" max="28" width="14.28515625" style="40" customWidth="1"/>
    <col min="29" max="29" width="13.5703125" style="40" customWidth="1"/>
    <col min="30" max="30" width="10.7109375" style="40" customWidth="1"/>
    <col min="31" max="31" width="5.7109375" style="40" customWidth="1"/>
    <col min="32" max="33" width="19.7109375" style="28" customWidth="1"/>
    <col min="34" max="34" width="5.7109375" customWidth="1"/>
    <col min="35" max="35" width="18" style="28" customWidth="1"/>
    <col min="36" max="36" width="15.7109375" style="28" customWidth="1"/>
    <col min="37" max="37" width="17.140625" style="28" customWidth="1"/>
    <col min="38" max="38" width="15.5703125" customWidth="1"/>
    <col min="44" max="44" width="12.42578125" style="40" customWidth="1"/>
    <col min="45" max="45" width="16.28515625" style="40" customWidth="1"/>
    <col min="46" max="48" width="9.140625" style="40"/>
    <col min="49" max="49" width="1.140625" style="28" customWidth="1"/>
    <col min="50" max="50" width="9.140625" style="40"/>
    <col min="51" max="16384" width="9.140625" style="28"/>
  </cols>
  <sheetData>
    <row r="1" spans="1:49" ht="18" x14ac:dyDescent="0.25">
      <c r="B1" s="2" t="s">
        <v>68</v>
      </c>
      <c r="C1" s="2"/>
      <c r="D1" s="2"/>
      <c r="P1" s="122" t="s">
        <v>405</v>
      </c>
    </row>
    <row r="2" spans="1:49" x14ac:dyDescent="0.25">
      <c r="P2" s="123"/>
    </row>
    <row r="3" spans="1:49" x14ac:dyDescent="0.25">
      <c r="B3" s="7"/>
      <c r="C3" s="7"/>
      <c r="D3" s="7"/>
      <c r="P3" s="123"/>
      <c r="R3" s="125" t="s">
        <v>406</v>
      </c>
      <c r="S3" s="126"/>
      <c r="T3" s="126"/>
      <c r="U3" s="126"/>
      <c r="V3" s="126"/>
      <c r="W3" s="126"/>
      <c r="X3" s="126"/>
      <c r="Y3" s="126"/>
      <c r="Z3" s="126"/>
      <c r="AA3" s="126"/>
      <c r="AB3" s="126"/>
      <c r="AC3" s="126"/>
      <c r="AD3" s="127"/>
    </row>
    <row r="4" spans="1:49" ht="15" customHeight="1" x14ac:dyDescent="0.25">
      <c r="B4" s="28" t="s">
        <v>69</v>
      </c>
      <c r="P4" s="123"/>
      <c r="R4" s="128"/>
      <c r="S4" s="129"/>
      <c r="T4" s="129"/>
      <c r="U4" s="129"/>
      <c r="V4" s="129"/>
      <c r="W4" s="129"/>
      <c r="X4" s="129"/>
      <c r="Y4" s="129"/>
      <c r="Z4" s="129"/>
      <c r="AA4" s="129"/>
      <c r="AB4" s="129"/>
      <c r="AC4" s="129"/>
      <c r="AD4" s="130"/>
    </row>
    <row r="5" spans="1:49" ht="17.25" customHeight="1" x14ac:dyDescent="0.25">
      <c r="B5" s="32" t="s">
        <v>613</v>
      </c>
      <c r="P5" s="123"/>
      <c r="R5" s="131"/>
      <c r="S5" s="132"/>
      <c r="T5" s="132"/>
      <c r="U5" s="132"/>
      <c r="V5" s="132"/>
      <c r="W5" s="132"/>
      <c r="X5" s="132"/>
      <c r="Y5" s="132"/>
      <c r="Z5" s="132"/>
      <c r="AA5" s="132"/>
      <c r="AB5" s="132"/>
      <c r="AC5" s="132"/>
      <c r="AD5" s="133"/>
    </row>
    <row r="6" spans="1:49" x14ac:dyDescent="0.25">
      <c r="P6" s="123"/>
    </row>
    <row r="7" spans="1:49" x14ac:dyDescent="0.25">
      <c r="B7" s="32" t="s">
        <v>401</v>
      </c>
      <c r="P7" s="124"/>
    </row>
    <row r="8" spans="1:49" ht="15" customHeight="1" x14ac:dyDescent="0.25">
      <c r="L8" s="55" t="s">
        <v>70</v>
      </c>
      <c r="M8" s="55" t="s">
        <v>71</v>
      </c>
      <c r="N8" s="57"/>
      <c r="O8" s="55" t="s">
        <v>72</v>
      </c>
      <c r="P8" s="55" t="s">
        <v>73</v>
      </c>
      <c r="R8" s="56" t="s">
        <v>74</v>
      </c>
      <c r="S8" s="56" t="s">
        <v>75</v>
      </c>
      <c r="T8" s="56" t="s">
        <v>76</v>
      </c>
      <c r="U8" s="56" t="s">
        <v>77</v>
      </c>
      <c r="V8" s="56" t="s">
        <v>78</v>
      </c>
      <c r="W8" s="56" t="s">
        <v>79</v>
      </c>
      <c r="Y8" s="56" t="s">
        <v>80</v>
      </c>
      <c r="Z8" s="56" t="s">
        <v>81</v>
      </c>
      <c r="AA8" s="56" t="s">
        <v>82</v>
      </c>
      <c r="AB8" s="56" t="s">
        <v>83</v>
      </c>
      <c r="AC8" s="56" t="s">
        <v>84</v>
      </c>
      <c r="AD8" s="56" t="s">
        <v>85</v>
      </c>
      <c r="AF8" s="55" t="s">
        <v>86</v>
      </c>
      <c r="AG8" s="55" t="s">
        <v>87</v>
      </c>
      <c r="AI8" s="32" t="s">
        <v>412</v>
      </c>
      <c r="AK8" s="55" t="s">
        <v>421</v>
      </c>
      <c r="AL8" s="55" t="s">
        <v>422</v>
      </c>
    </row>
    <row r="10" spans="1:49" ht="15" customHeight="1" x14ac:dyDescent="0.25">
      <c r="P10" s="6"/>
      <c r="Q10" s="6"/>
      <c r="R10" s="134" t="s">
        <v>400</v>
      </c>
      <c r="S10" s="135"/>
      <c r="T10" s="135"/>
      <c r="U10" s="135"/>
      <c r="V10" s="135"/>
      <c r="W10" s="136"/>
      <c r="X10" s="52"/>
      <c r="Y10" s="137"/>
      <c r="Z10" s="137"/>
      <c r="AA10" s="137"/>
      <c r="AB10" s="137"/>
      <c r="AC10" s="137"/>
      <c r="AD10" s="137"/>
      <c r="AE10" s="52"/>
      <c r="AR10" s="41"/>
      <c r="AS10" s="42"/>
    </row>
    <row r="11" spans="1:49" ht="15" customHeight="1" x14ac:dyDescent="0.25">
      <c r="Q11" s="6"/>
      <c r="R11" s="134" t="s">
        <v>402</v>
      </c>
      <c r="S11" s="135"/>
      <c r="T11" s="136"/>
      <c r="U11" s="134" t="s">
        <v>403</v>
      </c>
      <c r="V11" s="135"/>
      <c r="W11" s="136"/>
      <c r="X11" s="53"/>
      <c r="Y11" s="138" t="s">
        <v>210</v>
      </c>
      <c r="Z11" s="139"/>
      <c r="AA11" s="139"/>
      <c r="AB11" s="139"/>
      <c r="AC11" s="139"/>
      <c r="AD11" s="140"/>
      <c r="AE11" s="53"/>
      <c r="AI11" s="6"/>
      <c r="AJ11" s="6"/>
      <c r="AK11" s="6"/>
      <c r="AR11" s="42"/>
    </row>
    <row r="12" spans="1:49" s="42" customFormat="1" ht="92.25" customHeight="1" x14ac:dyDescent="0.2">
      <c r="B12" s="42" t="e">
        <f>#REF!</f>
        <v>#REF!</v>
      </c>
      <c r="C12" s="42" t="e">
        <f>#REF!</f>
        <v>#REF!</v>
      </c>
      <c r="D12" s="42" t="e">
        <f>#REF!</f>
        <v>#REF!</v>
      </c>
      <c r="E12" s="42" t="e">
        <f>#REF!</f>
        <v>#REF!</v>
      </c>
      <c r="F12" s="42" t="s">
        <v>88</v>
      </c>
      <c r="G12" s="43" t="s">
        <v>211</v>
      </c>
      <c r="H12" s="43" t="s">
        <v>212</v>
      </c>
      <c r="I12" s="64" t="s">
        <v>614</v>
      </c>
      <c r="J12" s="64" t="s">
        <v>615</v>
      </c>
      <c r="K12" s="64" t="s">
        <v>616</v>
      </c>
      <c r="L12" s="42" t="s">
        <v>214</v>
      </c>
      <c r="M12" s="42" t="s">
        <v>213</v>
      </c>
      <c r="N12" s="42" t="s">
        <v>217</v>
      </c>
      <c r="O12" s="42" t="s">
        <v>219</v>
      </c>
      <c r="P12" s="42" t="s">
        <v>221</v>
      </c>
      <c r="R12" s="42" t="s">
        <v>222</v>
      </c>
      <c r="S12" s="42" t="s">
        <v>223</v>
      </c>
      <c r="T12" s="42" t="s">
        <v>224</v>
      </c>
      <c r="U12" s="42" t="s">
        <v>222</v>
      </c>
      <c r="V12" s="42" t="s">
        <v>223</v>
      </c>
      <c r="W12" s="42" t="s">
        <v>224</v>
      </c>
      <c r="Y12" s="66" t="s">
        <v>413</v>
      </c>
      <c r="Z12" s="66" t="s">
        <v>414</v>
      </c>
      <c r="AA12" s="66" t="s">
        <v>415</v>
      </c>
      <c r="AB12" s="66" t="s">
        <v>416</v>
      </c>
      <c r="AC12" s="66" t="s">
        <v>417</v>
      </c>
      <c r="AD12" s="42" t="s">
        <v>225</v>
      </c>
      <c r="AF12" s="42" t="s">
        <v>215</v>
      </c>
      <c r="AG12" s="42" t="s">
        <v>216</v>
      </c>
      <c r="AI12" s="92" t="s">
        <v>218</v>
      </c>
      <c r="AJ12" s="42" t="s">
        <v>220</v>
      </c>
      <c r="AK12" s="42" t="s">
        <v>419</v>
      </c>
      <c r="AL12" s="42" t="s">
        <v>420</v>
      </c>
    </row>
    <row r="13" spans="1:49" s="27" customFormat="1" x14ac:dyDescent="0.25">
      <c r="A13" s="27">
        <v>1</v>
      </c>
      <c r="B13" s="70" t="e">
        <f>#REF!</f>
        <v>#REF!</v>
      </c>
      <c r="C13" s="50" t="e">
        <f>IF(#REF!="","",#REF!)</f>
        <v>#REF!</v>
      </c>
      <c r="D13" s="70" t="e">
        <f>#REF!</f>
        <v>#REF!</v>
      </c>
      <c r="E13" s="70" t="e">
        <f>#REF!</f>
        <v>#REF!</v>
      </c>
      <c r="F13" t="e">
        <f>#REF!</f>
        <v>#REF!</v>
      </c>
      <c r="G13" t="e">
        <f>#REF!</f>
        <v>#REF!</v>
      </c>
      <c r="H13" t="e">
        <f>#REF!</f>
        <v>#REF!</v>
      </c>
      <c r="I13" s="33" t="e">
        <f>#REF!</f>
        <v>#REF!</v>
      </c>
      <c r="J13" s="33" t="e">
        <f>#REF!</f>
        <v>#REF!</v>
      </c>
      <c r="K13" s="1" t="e">
        <f>IF(I13&lt;&gt;0,J13/I13,0)</f>
        <v>#REF!</v>
      </c>
      <c r="L13" s="33" t="e">
        <f t="shared" ref="L13:L76" si="0">L$261*$M13</f>
        <v>#REF!</v>
      </c>
      <c r="M13" s="51" t="e">
        <f>#REF!</f>
        <v>#REF!</v>
      </c>
      <c r="N13" s="51" t="e">
        <f>#REF!</f>
        <v>#REF!</v>
      </c>
      <c r="O13" s="44" t="e">
        <f t="shared" ref="O13:O76" si="1">M13-N13</f>
        <v>#REF!</v>
      </c>
      <c r="P13" s="33" t="e">
        <f t="shared" ref="P13:P76" si="2">P$261*$M13</f>
        <v>#REF!</v>
      </c>
      <c r="Q13" s="33"/>
      <c r="R13" s="33" t="e">
        <f t="shared" ref="R13:R76" si="3">$R$261*$M13</f>
        <v>#REF!</v>
      </c>
      <c r="S13" s="33" t="e">
        <f t="shared" ref="S13:S76" si="4">$S$261*$M13</f>
        <v>#REF!</v>
      </c>
      <c r="T13" s="33" t="e">
        <f t="shared" ref="T13:T76" si="5">$T$261*$M13</f>
        <v>#REF!</v>
      </c>
      <c r="U13" s="33" t="e">
        <f t="shared" ref="U13:W32" si="6">U$261*$M13</f>
        <v>#REF!</v>
      </c>
      <c r="V13" s="33" t="e">
        <f t="shared" si="6"/>
        <v>#REF!</v>
      </c>
      <c r="W13" s="33" t="e">
        <f t="shared" si="6"/>
        <v>#REF!</v>
      </c>
      <c r="X13" s="33"/>
      <c r="Y13" s="33" t="e">
        <f t="shared" ref="Y13:AD22" si="7">Y$261*$M13</f>
        <v>#REF!</v>
      </c>
      <c r="Z13" s="33" t="e">
        <f t="shared" si="7"/>
        <v>#REF!</v>
      </c>
      <c r="AA13" s="33" t="e">
        <f t="shared" si="7"/>
        <v>#REF!</v>
      </c>
      <c r="AB13" s="33" t="e">
        <f t="shared" si="7"/>
        <v>#REF!</v>
      </c>
      <c r="AC13" s="33" t="e">
        <f t="shared" si="7"/>
        <v>#REF!</v>
      </c>
      <c r="AD13" s="33" t="e">
        <f t="shared" si="7"/>
        <v>#REF!</v>
      </c>
      <c r="AE13" s="33"/>
      <c r="AF13" s="33" t="e">
        <f t="shared" ref="AF13:AG32" si="8">AF$261*$M13</f>
        <v>#REF!</v>
      </c>
      <c r="AG13" s="33" t="e">
        <f t="shared" si="8"/>
        <v>#REF!</v>
      </c>
      <c r="AI13" s="33" t="e">
        <f t="shared" ref="AI13:AI76" si="9">$AI$261*N13</f>
        <v>#REF!</v>
      </c>
      <c r="AJ13" s="33" t="e">
        <f t="shared" ref="AJ13:AJ76" si="10">O13*$AI$261</f>
        <v>#REF!</v>
      </c>
      <c r="AK13" s="33" t="e">
        <f t="shared" ref="AK13:AK76" si="11">$AK$261*M13</f>
        <v>#REF!</v>
      </c>
      <c r="AL13" s="33" t="e">
        <f t="shared" ref="AL13:AL76" si="12">$AL$261*M13</f>
        <v>#REF!</v>
      </c>
      <c r="AR13" s="33"/>
      <c r="AS13" s="33"/>
      <c r="AW13" s="26"/>
    </row>
    <row r="14" spans="1:49" s="27" customFormat="1" x14ac:dyDescent="0.25">
      <c r="A14" s="27">
        <f>A13+1</f>
        <v>2</v>
      </c>
      <c r="B14" s="70" t="e">
        <f>#REF!</f>
        <v>#REF!</v>
      </c>
      <c r="C14" s="50" t="e">
        <f>IF(#REF!="","",#REF!)</f>
        <v>#REF!</v>
      </c>
      <c r="D14" s="70" t="e">
        <f>#REF!</f>
        <v>#REF!</v>
      </c>
      <c r="E14" s="70" t="e">
        <f>#REF!</f>
        <v>#REF!</v>
      </c>
      <c r="F14" t="e">
        <f>#REF!</f>
        <v>#REF!</v>
      </c>
      <c r="G14" t="e">
        <f>#REF!</f>
        <v>#REF!</v>
      </c>
      <c r="H14" t="e">
        <f>#REF!</f>
        <v>#REF!</v>
      </c>
      <c r="I14" s="33" t="e">
        <f>#REF!</f>
        <v>#REF!</v>
      </c>
      <c r="J14" s="33" t="e">
        <f>#REF!</f>
        <v>#REF!</v>
      </c>
      <c r="K14" s="1" t="e">
        <f t="shared" ref="K14:K77" si="13">IF(I14&lt;&gt;0,J14/I14,0)</f>
        <v>#REF!</v>
      </c>
      <c r="L14" s="33" t="e">
        <f t="shared" si="0"/>
        <v>#REF!</v>
      </c>
      <c r="M14" s="51" t="e">
        <f>#REF!</f>
        <v>#REF!</v>
      </c>
      <c r="N14" s="51" t="e">
        <f>#REF!</f>
        <v>#REF!</v>
      </c>
      <c r="O14" s="44" t="e">
        <f t="shared" si="1"/>
        <v>#REF!</v>
      </c>
      <c r="P14" s="33" t="e">
        <f t="shared" si="2"/>
        <v>#REF!</v>
      </c>
      <c r="Q14" s="33"/>
      <c r="R14" s="33" t="e">
        <f t="shared" si="3"/>
        <v>#REF!</v>
      </c>
      <c r="S14" s="33" t="e">
        <f t="shared" si="4"/>
        <v>#REF!</v>
      </c>
      <c r="T14" s="33" t="e">
        <f t="shared" si="5"/>
        <v>#REF!</v>
      </c>
      <c r="U14" s="33" t="e">
        <f t="shared" si="6"/>
        <v>#REF!</v>
      </c>
      <c r="V14" s="33" t="e">
        <f t="shared" si="6"/>
        <v>#REF!</v>
      </c>
      <c r="W14" s="33" t="e">
        <f t="shared" si="6"/>
        <v>#REF!</v>
      </c>
      <c r="X14" s="33"/>
      <c r="Y14" s="33" t="e">
        <f t="shared" si="7"/>
        <v>#REF!</v>
      </c>
      <c r="Z14" s="33" t="e">
        <f t="shared" si="7"/>
        <v>#REF!</v>
      </c>
      <c r="AA14" s="33" t="e">
        <f t="shared" si="7"/>
        <v>#REF!</v>
      </c>
      <c r="AB14" s="33" t="e">
        <f t="shared" si="7"/>
        <v>#REF!</v>
      </c>
      <c r="AC14" s="33" t="e">
        <f t="shared" si="7"/>
        <v>#REF!</v>
      </c>
      <c r="AD14" s="33" t="e">
        <f t="shared" si="7"/>
        <v>#REF!</v>
      </c>
      <c r="AE14" s="33"/>
      <c r="AF14" s="33" t="e">
        <f t="shared" si="8"/>
        <v>#REF!</v>
      </c>
      <c r="AG14" s="33" t="e">
        <f t="shared" si="8"/>
        <v>#REF!</v>
      </c>
      <c r="AI14" s="33" t="e">
        <f t="shared" si="9"/>
        <v>#REF!</v>
      </c>
      <c r="AJ14" s="33" t="e">
        <f t="shared" si="10"/>
        <v>#REF!</v>
      </c>
      <c r="AK14" s="33" t="e">
        <f t="shared" si="11"/>
        <v>#REF!</v>
      </c>
      <c r="AL14" s="33" t="e">
        <f t="shared" si="12"/>
        <v>#REF!</v>
      </c>
      <c r="AR14" s="33"/>
      <c r="AS14" s="33"/>
      <c r="AW14" s="26"/>
    </row>
    <row r="15" spans="1:49" s="28" customFormat="1" x14ac:dyDescent="0.25">
      <c r="A15" s="27">
        <f t="shared" ref="A15:A78" si="14">A14+1</f>
        <v>3</v>
      </c>
      <c r="B15" s="70" t="e">
        <f>#REF!</f>
        <v>#REF!</v>
      </c>
      <c r="C15" s="50" t="e">
        <f>IF(#REF!="","",#REF!)</f>
        <v>#REF!</v>
      </c>
      <c r="D15" s="70" t="e">
        <f>#REF!</f>
        <v>#REF!</v>
      </c>
      <c r="E15" s="70" t="e">
        <f>#REF!</f>
        <v>#REF!</v>
      </c>
      <c r="F15" t="e">
        <f>#REF!</f>
        <v>#REF!</v>
      </c>
      <c r="G15" t="e">
        <f>#REF!</f>
        <v>#REF!</v>
      </c>
      <c r="H15" t="e">
        <f>#REF!</f>
        <v>#REF!</v>
      </c>
      <c r="I15" s="33" t="e">
        <f>#REF!</f>
        <v>#REF!</v>
      </c>
      <c r="J15" s="33" t="e">
        <f>#REF!</f>
        <v>#REF!</v>
      </c>
      <c r="K15" s="1" t="e">
        <f t="shared" si="13"/>
        <v>#REF!</v>
      </c>
      <c r="L15" s="33" t="e">
        <f t="shared" si="0"/>
        <v>#REF!</v>
      </c>
      <c r="M15" s="51" t="e">
        <f>#REF!</f>
        <v>#REF!</v>
      </c>
      <c r="N15" s="51" t="e">
        <f>#REF!</f>
        <v>#REF!</v>
      </c>
      <c r="O15" s="44" t="e">
        <f t="shared" si="1"/>
        <v>#REF!</v>
      </c>
      <c r="P15" s="33" t="e">
        <f t="shared" si="2"/>
        <v>#REF!</v>
      </c>
      <c r="Q15" s="33"/>
      <c r="R15" s="33" t="e">
        <f t="shared" si="3"/>
        <v>#REF!</v>
      </c>
      <c r="S15" s="33" t="e">
        <f t="shared" si="4"/>
        <v>#REF!</v>
      </c>
      <c r="T15" s="33" t="e">
        <f t="shared" si="5"/>
        <v>#REF!</v>
      </c>
      <c r="U15" s="33" t="e">
        <f t="shared" si="6"/>
        <v>#REF!</v>
      </c>
      <c r="V15" s="33" t="e">
        <f t="shared" si="6"/>
        <v>#REF!</v>
      </c>
      <c r="W15" s="33" t="e">
        <f t="shared" si="6"/>
        <v>#REF!</v>
      </c>
      <c r="X15" s="33"/>
      <c r="Y15" s="33" t="e">
        <f t="shared" si="7"/>
        <v>#REF!</v>
      </c>
      <c r="Z15" s="33" t="e">
        <f t="shared" si="7"/>
        <v>#REF!</v>
      </c>
      <c r="AA15" s="33" t="e">
        <f t="shared" si="7"/>
        <v>#REF!</v>
      </c>
      <c r="AB15" s="33" t="e">
        <f t="shared" si="7"/>
        <v>#REF!</v>
      </c>
      <c r="AC15" s="33" t="e">
        <f t="shared" si="7"/>
        <v>#REF!</v>
      </c>
      <c r="AD15" s="33" t="e">
        <f t="shared" si="7"/>
        <v>#REF!</v>
      </c>
      <c r="AE15" s="33"/>
      <c r="AF15" s="33" t="e">
        <f t="shared" si="8"/>
        <v>#REF!</v>
      </c>
      <c r="AG15" s="33" t="e">
        <f t="shared" si="8"/>
        <v>#REF!</v>
      </c>
      <c r="AH15" s="27"/>
      <c r="AI15" s="33" t="e">
        <f t="shared" si="9"/>
        <v>#REF!</v>
      </c>
      <c r="AJ15" s="33" t="e">
        <f t="shared" si="10"/>
        <v>#REF!</v>
      </c>
      <c r="AK15" s="33" t="e">
        <f t="shared" si="11"/>
        <v>#REF!</v>
      </c>
      <c r="AL15" s="33" t="e">
        <f t="shared" si="12"/>
        <v>#REF!</v>
      </c>
      <c r="AR15" s="33"/>
      <c r="AS15" s="33"/>
      <c r="AW15" s="12"/>
    </row>
    <row r="16" spans="1:49" s="28" customFormat="1" x14ac:dyDescent="0.25">
      <c r="A16" s="27">
        <f t="shared" si="14"/>
        <v>4</v>
      </c>
      <c r="B16" s="70" t="e">
        <f>#REF!</f>
        <v>#REF!</v>
      </c>
      <c r="C16" s="50" t="e">
        <f>IF(#REF!="","",#REF!)</f>
        <v>#REF!</v>
      </c>
      <c r="D16" s="70" t="e">
        <f>#REF!</f>
        <v>#REF!</v>
      </c>
      <c r="E16" s="70" t="e">
        <f>#REF!</f>
        <v>#REF!</v>
      </c>
      <c r="F16" t="e">
        <f>#REF!</f>
        <v>#REF!</v>
      </c>
      <c r="G16" t="e">
        <f>#REF!</f>
        <v>#REF!</v>
      </c>
      <c r="H16" t="e">
        <f>#REF!</f>
        <v>#REF!</v>
      </c>
      <c r="I16" s="33" t="e">
        <f>#REF!</f>
        <v>#REF!</v>
      </c>
      <c r="J16" s="33" t="e">
        <f>#REF!</f>
        <v>#REF!</v>
      </c>
      <c r="K16" s="1" t="e">
        <f t="shared" si="13"/>
        <v>#REF!</v>
      </c>
      <c r="L16" s="33" t="e">
        <f t="shared" si="0"/>
        <v>#REF!</v>
      </c>
      <c r="M16" s="51" t="e">
        <f>#REF!</f>
        <v>#REF!</v>
      </c>
      <c r="N16" s="51" t="e">
        <f>#REF!</f>
        <v>#REF!</v>
      </c>
      <c r="O16" s="44" t="e">
        <f t="shared" si="1"/>
        <v>#REF!</v>
      </c>
      <c r="P16" s="33" t="e">
        <f t="shared" si="2"/>
        <v>#REF!</v>
      </c>
      <c r="Q16" s="33"/>
      <c r="R16" s="33" t="e">
        <f t="shared" si="3"/>
        <v>#REF!</v>
      </c>
      <c r="S16" s="33" t="e">
        <f t="shared" si="4"/>
        <v>#REF!</v>
      </c>
      <c r="T16" s="33" t="e">
        <f t="shared" si="5"/>
        <v>#REF!</v>
      </c>
      <c r="U16" s="33" t="e">
        <f t="shared" si="6"/>
        <v>#REF!</v>
      </c>
      <c r="V16" s="33" t="e">
        <f t="shared" si="6"/>
        <v>#REF!</v>
      </c>
      <c r="W16" s="33" t="e">
        <f t="shared" si="6"/>
        <v>#REF!</v>
      </c>
      <c r="X16" s="33"/>
      <c r="Y16" s="33" t="e">
        <f t="shared" si="7"/>
        <v>#REF!</v>
      </c>
      <c r="Z16" s="33" t="e">
        <f t="shared" si="7"/>
        <v>#REF!</v>
      </c>
      <c r="AA16" s="33" t="e">
        <f t="shared" si="7"/>
        <v>#REF!</v>
      </c>
      <c r="AB16" s="33" t="e">
        <f t="shared" si="7"/>
        <v>#REF!</v>
      </c>
      <c r="AC16" s="33" t="e">
        <f t="shared" si="7"/>
        <v>#REF!</v>
      </c>
      <c r="AD16" s="33" t="e">
        <f t="shared" si="7"/>
        <v>#REF!</v>
      </c>
      <c r="AE16" s="33"/>
      <c r="AF16" s="33" t="e">
        <f t="shared" si="8"/>
        <v>#REF!</v>
      </c>
      <c r="AG16" s="33" t="e">
        <f t="shared" si="8"/>
        <v>#REF!</v>
      </c>
      <c r="AH16" s="27"/>
      <c r="AI16" s="33" t="e">
        <f t="shared" si="9"/>
        <v>#REF!</v>
      </c>
      <c r="AJ16" s="33" t="e">
        <f t="shared" si="10"/>
        <v>#REF!</v>
      </c>
      <c r="AK16" s="33" t="e">
        <f t="shared" si="11"/>
        <v>#REF!</v>
      </c>
      <c r="AL16" s="33" t="e">
        <f t="shared" si="12"/>
        <v>#REF!</v>
      </c>
      <c r="AR16" s="33"/>
      <c r="AS16" s="33"/>
      <c r="AW16" s="12"/>
    </row>
    <row r="17" spans="1:49" s="28" customFormat="1" x14ac:dyDescent="0.25">
      <c r="A17" s="27">
        <f t="shared" si="14"/>
        <v>5</v>
      </c>
      <c r="B17" s="70" t="e">
        <f>#REF!</f>
        <v>#REF!</v>
      </c>
      <c r="C17" s="50" t="e">
        <f>IF(#REF!="","",#REF!)</f>
        <v>#REF!</v>
      </c>
      <c r="D17" s="70" t="e">
        <f>#REF!</f>
        <v>#REF!</v>
      </c>
      <c r="E17" s="70" t="e">
        <f>#REF!</f>
        <v>#REF!</v>
      </c>
      <c r="F17" t="e">
        <f>#REF!</f>
        <v>#REF!</v>
      </c>
      <c r="G17" t="e">
        <f>#REF!</f>
        <v>#REF!</v>
      </c>
      <c r="H17" t="e">
        <f>#REF!</f>
        <v>#REF!</v>
      </c>
      <c r="I17" s="33" t="e">
        <f>#REF!</f>
        <v>#REF!</v>
      </c>
      <c r="J17" s="33" t="e">
        <f>#REF!</f>
        <v>#REF!</v>
      </c>
      <c r="K17" s="1" t="e">
        <f t="shared" si="13"/>
        <v>#REF!</v>
      </c>
      <c r="L17" s="33" t="e">
        <f t="shared" si="0"/>
        <v>#REF!</v>
      </c>
      <c r="M17" s="51" t="e">
        <f>#REF!</f>
        <v>#REF!</v>
      </c>
      <c r="N17" s="51" t="e">
        <f>#REF!</f>
        <v>#REF!</v>
      </c>
      <c r="O17" s="44" t="e">
        <f t="shared" si="1"/>
        <v>#REF!</v>
      </c>
      <c r="P17" s="33" t="e">
        <f t="shared" si="2"/>
        <v>#REF!</v>
      </c>
      <c r="Q17" s="33"/>
      <c r="R17" s="33" t="e">
        <f t="shared" si="3"/>
        <v>#REF!</v>
      </c>
      <c r="S17" s="33" t="e">
        <f t="shared" si="4"/>
        <v>#REF!</v>
      </c>
      <c r="T17" s="33" t="e">
        <f t="shared" si="5"/>
        <v>#REF!</v>
      </c>
      <c r="U17" s="33" t="e">
        <f t="shared" si="6"/>
        <v>#REF!</v>
      </c>
      <c r="V17" s="33" t="e">
        <f t="shared" si="6"/>
        <v>#REF!</v>
      </c>
      <c r="W17" s="33" t="e">
        <f t="shared" si="6"/>
        <v>#REF!</v>
      </c>
      <c r="X17" s="33"/>
      <c r="Y17" s="33" t="e">
        <f t="shared" si="7"/>
        <v>#REF!</v>
      </c>
      <c r="Z17" s="33" t="e">
        <f t="shared" si="7"/>
        <v>#REF!</v>
      </c>
      <c r="AA17" s="33" t="e">
        <f t="shared" si="7"/>
        <v>#REF!</v>
      </c>
      <c r="AB17" s="33" t="e">
        <f t="shared" si="7"/>
        <v>#REF!</v>
      </c>
      <c r="AC17" s="33" t="e">
        <f t="shared" si="7"/>
        <v>#REF!</v>
      </c>
      <c r="AD17" s="33" t="e">
        <f t="shared" si="7"/>
        <v>#REF!</v>
      </c>
      <c r="AE17" s="33"/>
      <c r="AF17" s="33" t="e">
        <f t="shared" si="8"/>
        <v>#REF!</v>
      </c>
      <c r="AG17" s="33" t="e">
        <f t="shared" si="8"/>
        <v>#REF!</v>
      </c>
      <c r="AH17" s="27"/>
      <c r="AI17" s="33" t="e">
        <f t="shared" si="9"/>
        <v>#REF!</v>
      </c>
      <c r="AJ17" s="33" t="e">
        <f t="shared" si="10"/>
        <v>#REF!</v>
      </c>
      <c r="AK17" s="33" t="e">
        <f t="shared" si="11"/>
        <v>#REF!</v>
      </c>
      <c r="AL17" s="33" t="e">
        <f t="shared" si="12"/>
        <v>#REF!</v>
      </c>
      <c r="AR17" s="33"/>
      <c r="AS17" s="33"/>
      <c r="AW17" s="12"/>
    </row>
    <row r="18" spans="1:49" s="28" customFormat="1" x14ac:dyDescent="0.25">
      <c r="A18" s="27">
        <f t="shared" si="14"/>
        <v>6</v>
      </c>
      <c r="B18" s="70" t="e">
        <f>#REF!</f>
        <v>#REF!</v>
      </c>
      <c r="C18" s="50" t="e">
        <f>IF(#REF!="","",#REF!)</f>
        <v>#REF!</v>
      </c>
      <c r="D18" s="70" t="e">
        <f>#REF!</f>
        <v>#REF!</v>
      </c>
      <c r="E18" s="70" t="e">
        <f>#REF!</f>
        <v>#REF!</v>
      </c>
      <c r="F18" t="e">
        <f>#REF!</f>
        <v>#REF!</v>
      </c>
      <c r="G18" t="e">
        <f>#REF!</f>
        <v>#REF!</v>
      </c>
      <c r="H18" t="e">
        <f>#REF!</f>
        <v>#REF!</v>
      </c>
      <c r="I18" s="33" t="e">
        <f>#REF!</f>
        <v>#REF!</v>
      </c>
      <c r="J18" s="33" t="e">
        <f>#REF!</f>
        <v>#REF!</v>
      </c>
      <c r="K18" s="1" t="e">
        <f t="shared" si="13"/>
        <v>#REF!</v>
      </c>
      <c r="L18" s="33" t="e">
        <f t="shared" si="0"/>
        <v>#REF!</v>
      </c>
      <c r="M18" s="51" t="e">
        <f>#REF!</f>
        <v>#REF!</v>
      </c>
      <c r="N18" s="51" t="e">
        <f>#REF!</f>
        <v>#REF!</v>
      </c>
      <c r="O18" s="44" t="e">
        <f t="shared" si="1"/>
        <v>#REF!</v>
      </c>
      <c r="P18" s="33" t="e">
        <f t="shared" si="2"/>
        <v>#REF!</v>
      </c>
      <c r="Q18" s="33"/>
      <c r="R18" s="33" t="e">
        <f t="shared" si="3"/>
        <v>#REF!</v>
      </c>
      <c r="S18" s="33" t="e">
        <f t="shared" si="4"/>
        <v>#REF!</v>
      </c>
      <c r="T18" s="33" t="e">
        <f t="shared" si="5"/>
        <v>#REF!</v>
      </c>
      <c r="U18" s="33" t="e">
        <f t="shared" si="6"/>
        <v>#REF!</v>
      </c>
      <c r="V18" s="33" t="e">
        <f t="shared" si="6"/>
        <v>#REF!</v>
      </c>
      <c r="W18" s="33" t="e">
        <f t="shared" si="6"/>
        <v>#REF!</v>
      </c>
      <c r="X18" s="33"/>
      <c r="Y18" s="33" t="e">
        <f t="shared" si="7"/>
        <v>#REF!</v>
      </c>
      <c r="Z18" s="33" t="e">
        <f t="shared" si="7"/>
        <v>#REF!</v>
      </c>
      <c r="AA18" s="33" t="e">
        <f t="shared" si="7"/>
        <v>#REF!</v>
      </c>
      <c r="AB18" s="33" t="e">
        <f t="shared" si="7"/>
        <v>#REF!</v>
      </c>
      <c r="AC18" s="33" t="e">
        <f t="shared" si="7"/>
        <v>#REF!</v>
      </c>
      <c r="AD18" s="33" t="e">
        <f t="shared" si="7"/>
        <v>#REF!</v>
      </c>
      <c r="AE18" s="33"/>
      <c r="AF18" s="33" t="e">
        <f t="shared" si="8"/>
        <v>#REF!</v>
      </c>
      <c r="AG18" s="33" t="e">
        <f t="shared" si="8"/>
        <v>#REF!</v>
      </c>
      <c r="AH18" s="27"/>
      <c r="AI18" s="33" t="e">
        <f t="shared" si="9"/>
        <v>#REF!</v>
      </c>
      <c r="AJ18" s="33" t="e">
        <f t="shared" si="10"/>
        <v>#REF!</v>
      </c>
      <c r="AK18" s="33" t="e">
        <f t="shared" si="11"/>
        <v>#REF!</v>
      </c>
      <c r="AL18" s="33" t="e">
        <f t="shared" si="12"/>
        <v>#REF!</v>
      </c>
      <c r="AR18" s="33"/>
      <c r="AS18" s="33"/>
      <c r="AW18" s="12"/>
    </row>
    <row r="19" spans="1:49" s="28" customFormat="1" x14ac:dyDescent="0.25">
      <c r="A19" s="27">
        <f t="shared" si="14"/>
        <v>7</v>
      </c>
      <c r="B19" s="70" t="e">
        <f>#REF!</f>
        <v>#REF!</v>
      </c>
      <c r="C19" s="50" t="e">
        <f>IF(#REF!="","",#REF!)</f>
        <v>#REF!</v>
      </c>
      <c r="D19" s="70" t="e">
        <f>#REF!</f>
        <v>#REF!</v>
      </c>
      <c r="E19" s="70" t="e">
        <f>#REF!</f>
        <v>#REF!</v>
      </c>
      <c r="F19" t="e">
        <f>#REF!</f>
        <v>#REF!</v>
      </c>
      <c r="G19" t="e">
        <f>#REF!</f>
        <v>#REF!</v>
      </c>
      <c r="H19" t="e">
        <f>#REF!</f>
        <v>#REF!</v>
      </c>
      <c r="I19" s="33" t="e">
        <f>#REF!</f>
        <v>#REF!</v>
      </c>
      <c r="J19" s="33" t="e">
        <f>#REF!</f>
        <v>#REF!</v>
      </c>
      <c r="K19" s="1" t="e">
        <f t="shared" si="13"/>
        <v>#REF!</v>
      </c>
      <c r="L19" s="33" t="e">
        <f t="shared" si="0"/>
        <v>#REF!</v>
      </c>
      <c r="M19" s="51" t="e">
        <f>#REF!</f>
        <v>#REF!</v>
      </c>
      <c r="N19" s="51" t="e">
        <f>#REF!</f>
        <v>#REF!</v>
      </c>
      <c r="O19" s="44" t="e">
        <f t="shared" si="1"/>
        <v>#REF!</v>
      </c>
      <c r="P19" s="33" t="e">
        <f t="shared" si="2"/>
        <v>#REF!</v>
      </c>
      <c r="Q19" s="33"/>
      <c r="R19" s="33" t="e">
        <f t="shared" si="3"/>
        <v>#REF!</v>
      </c>
      <c r="S19" s="33" t="e">
        <f t="shared" si="4"/>
        <v>#REF!</v>
      </c>
      <c r="T19" s="33" t="e">
        <f t="shared" si="5"/>
        <v>#REF!</v>
      </c>
      <c r="U19" s="33" t="e">
        <f t="shared" si="6"/>
        <v>#REF!</v>
      </c>
      <c r="V19" s="33" t="e">
        <f t="shared" si="6"/>
        <v>#REF!</v>
      </c>
      <c r="W19" s="33" t="e">
        <f t="shared" si="6"/>
        <v>#REF!</v>
      </c>
      <c r="X19" s="33"/>
      <c r="Y19" s="33" t="e">
        <f t="shared" si="7"/>
        <v>#REF!</v>
      </c>
      <c r="Z19" s="33" t="e">
        <f t="shared" si="7"/>
        <v>#REF!</v>
      </c>
      <c r="AA19" s="33" t="e">
        <f t="shared" si="7"/>
        <v>#REF!</v>
      </c>
      <c r="AB19" s="33" t="e">
        <f t="shared" si="7"/>
        <v>#REF!</v>
      </c>
      <c r="AC19" s="33" t="e">
        <f t="shared" si="7"/>
        <v>#REF!</v>
      </c>
      <c r="AD19" s="33" t="e">
        <f t="shared" si="7"/>
        <v>#REF!</v>
      </c>
      <c r="AE19" s="33"/>
      <c r="AF19" s="33" t="e">
        <f t="shared" si="8"/>
        <v>#REF!</v>
      </c>
      <c r="AG19" s="33" t="e">
        <f t="shared" si="8"/>
        <v>#REF!</v>
      </c>
      <c r="AH19" s="27"/>
      <c r="AI19" s="33" t="e">
        <f t="shared" si="9"/>
        <v>#REF!</v>
      </c>
      <c r="AJ19" s="33" t="e">
        <f t="shared" si="10"/>
        <v>#REF!</v>
      </c>
      <c r="AK19" s="33" t="e">
        <f t="shared" si="11"/>
        <v>#REF!</v>
      </c>
      <c r="AL19" s="33" t="e">
        <f t="shared" si="12"/>
        <v>#REF!</v>
      </c>
      <c r="AR19" s="33"/>
      <c r="AS19" s="33"/>
      <c r="AW19" s="12"/>
    </row>
    <row r="20" spans="1:49" s="28" customFormat="1" x14ac:dyDescent="0.25">
      <c r="A20" s="27">
        <f t="shared" si="14"/>
        <v>8</v>
      </c>
      <c r="B20" s="70" t="e">
        <f>#REF!</f>
        <v>#REF!</v>
      </c>
      <c r="C20" s="50" t="e">
        <f>IF(#REF!="","",#REF!)</f>
        <v>#REF!</v>
      </c>
      <c r="D20" s="70" t="e">
        <f>#REF!</f>
        <v>#REF!</v>
      </c>
      <c r="E20" s="70" t="e">
        <f>#REF!</f>
        <v>#REF!</v>
      </c>
      <c r="F20" t="e">
        <f>#REF!</f>
        <v>#REF!</v>
      </c>
      <c r="G20" t="e">
        <f>#REF!</f>
        <v>#REF!</v>
      </c>
      <c r="H20" t="e">
        <f>#REF!</f>
        <v>#REF!</v>
      </c>
      <c r="I20" s="33" t="e">
        <f>#REF!</f>
        <v>#REF!</v>
      </c>
      <c r="J20" s="33" t="e">
        <f>#REF!</f>
        <v>#REF!</v>
      </c>
      <c r="K20" s="1" t="e">
        <f t="shared" si="13"/>
        <v>#REF!</v>
      </c>
      <c r="L20" s="33" t="e">
        <f t="shared" si="0"/>
        <v>#REF!</v>
      </c>
      <c r="M20" s="51" t="e">
        <f>#REF!</f>
        <v>#REF!</v>
      </c>
      <c r="N20" s="51" t="e">
        <f>#REF!</f>
        <v>#REF!</v>
      </c>
      <c r="O20" s="44" t="e">
        <f t="shared" si="1"/>
        <v>#REF!</v>
      </c>
      <c r="P20" s="33" t="e">
        <f t="shared" si="2"/>
        <v>#REF!</v>
      </c>
      <c r="Q20" s="33"/>
      <c r="R20" s="33" t="e">
        <f t="shared" si="3"/>
        <v>#REF!</v>
      </c>
      <c r="S20" s="33" t="e">
        <f t="shared" si="4"/>
        <v>#REF!</v>
      </c>
      <c r="T20" s="33" t="e">
        <f t="shared" si="5"/>
        <v>#REF!</v>
      </c>
      <c r="U20" s="33" t="e">
        <f t="shared" si="6"/>
        <v>#REF!</v>
      </c>
      <c r="V20" s="33" t="e">
        <f t="shared" si="6"/>
        <v>#REF!</v>
      </c>
      <c r="W20" s="33" t="e">
        <f t="shared" si="6"/>
        <v>#REF!</v>
      </c>
      <c r="X20" s="33"/>
      <c r="Y20" s="33" t="e">
        <f t="shared" si="7"/>
        <v>#REF!</v>
      </c>
      <c r="Z20" s="33" t="e">
        <f t="shared" si="7"/>
        <v>#REF!</v>
      </c>
      <c r="AA20" s="33" t="e">
        <f t="shared" si="7"/>
        <v>#REF!</v>
      </c>
      <c r="AB20" s="33" t="e">
        <f t="shared" si="7"/>
        <v>#REF!</v>
      </c>
      <c r="AC20" s="33" t="e">
        <f t="shared" si="7"/>
        <v>#REF!</v>
      </c>
      <c r="AD20" s="33" t="e">
        <f t="shared" si="7"/>
        <v>#REF!</v>
      </c>
      <c r="AE20" s="33"/>
      <c r="AF20" s="33" t="e">
        <f t="shared" si="8"/>
        <v>#REF!</v>
      </c>
      <c r="AG20" s="33" t="e">
        <f t="shared" si="8"/>
        <v>#REF!</v>
      </c>
      <c r="AH20" s="27"/>
      <c r="AI20" s="33" t="e">
        <f t="shared" si="9"/>
        <v>#REF!</v>
      </c>
      <c r="AJ20" s="33" t="e">
        <f t="shared" si="10"/>
        <v>#REF!</v>
      </c>
      <c r="AK20" s="33" t="e">
        <f t="shared" si="11"/>
        <v>#REF!</v>
      </c>
      <c r="AL20" s="33" t="e">
        <f t="shared" si="12"/>
        <v>#REF!</v>
      </c>
      <c r="AR20" s="33"/>
      <c r="AS20" s="33"/>
      <c r="AW20" s="12"/>
    </row>
    <row r="21" spans="1:49" s="28" customFormat="1" x14ac:dyDescent="0.25">
      <c r="A21" s="27">
        <f t="shared" si="14"/>
        <v>9</v>
      </c>
      <c r="B21" s="70" t="e">
        <f>#REF!</f>
        <v>#REF!</v>
      </c>
      <c r="C21" s="50" t="e">
        <f>IF(#REF!="","",#REF!)</f>
        <v>#REF!</v>
      </c>
      <c r="D21" s="70" t="e">
        <f>#REF!</f>
        <v>#REF!</v>
      </c>
      <c r="E21" s="70" t="e">
        <f>#REF!</f>
        <v>#REF!</v>
      </c>
      <c r="F21" t="e">
        <f>#REF!</f>
        <v>#REF!</v>
      </c>
      <c r="G21" t="e">
        <f>#REF!</f>
        <v>#REF!</v>
      </c>
      <c r="H21" t="e">
        <f>#REF!</f>
        <v>#REF!</v>
      </c>
      <c r="I21" s="33" t="e">
        <f>#REF!</f>
        <v>#REF!</v>
      </c>
      <c r="J21" s="33" t="e">
        <f>#REF!</f>
        <v>#REF!</v>
      </c>
      <c r="K21" s="1" t="e">
        <f t="shared" si="13"/>
        <v>#REF!</v>
      </c>
      <c r="L21" s="33" t="e">
        <f t="shared" si="0"/>
        <v>#REF!</v>
      </c>
      <c r="M21" s="51" t="e">
        <f>#REF!</f>
        <v>#REF!</v>
      </c>
      <c r="N21" s="51" t="e">
        <f>#REF!</f>
        <v>#REF!</v>
      </c>
      <c r="O21" s="44" t="e">
        <f t="shared" si="1"/>
        <v>#REF!</v>
      </c>
      <c r="P21" s="33" t="e">
        <f t="shared" si="2"/>
        <v>#REF!</v>
      </c>
      <c r="Q21" s="33"/>
      <c r="R21" s="33" t="e">
        <f t="shared" si="3"/>
        <v>#REF!</v>
      </c>
      <c r="S21" s="33" t="e">
        <f t="shared" si="4"/>
        <v>#REF!</v>
      </c>
      <c r="T21" s="33" t="e">
        <f t="shared" si="5"/>
        <v>#REF!</v>
      </c>
      <c r="U21" s="33" t="e">
        <f t="shared" si="6"/>
        <v>#REF!</v>
      </c>
      <c r="V21" s="33" t="e">
        <f t="shared" si="6"/>
        <v>#REF!</v>
      </c>
      <c r="W21" s="33" t="e">
        <f t="shared" si="6"/>
        <v>#REF!</v>
      </c>
      <c r="X21" s="33"/>
      <c r="Y21" s="33" t="e">
        <f t="shared" si="7"/>
        <v>#REF!</v>
      </c>
      <c r="Z21" s="33" t="e">
        <f t="shared" si="7"/>
        <v>#REF!</v>
      </c>
      <c r="AA21" s="33" t="e">
        <f t="shared" si="7"/>
        <v>#REF!</v>
      </c>
      <c r="AB21" s="33" t="e">
        <f t="shared" si="7"/>
        <v>#REF!</v>
      </c>
      <c r="AC21" s="33" t="e">
        <f t="shared" si="7"/>
        <v>#REF!</v>
      </c>
      <c r="AD21" s="33" t="e">
        <f t="shared" si="7"/>
        <v>#REF!</v>
      </c>
      <c r="AE21" s="33"/>
      <c r="AF21" s="33" t="e">
        <f t="shared" si="8"/>
        <v>#REF!</v>
      </c>
      <c r="AG21" s="33" t="e">
        <f t="shared" si="8"/>
        <v>#REF!</v>
      </c>
      <c r="AH21" s="27"/>
      <c r="AI21" s="33" t="e">
        <f t="shared" si="9"/>
        <v>#REF!</v>
      </c>
      <c r="AJ21" s="33" t="e">
        <f t="shared" si="10"/>
        <v>#REF!</v>
      </c>
      <c r="AK21" s="33" t="e">
        <f t="shared" si="11"/>
        <v>#REF!</v>
      </c>
      <c r="AL21" s="33" t="e">
        <f t="shared" si="12"/>
        <v>#REF!</v>
      </c>
      <c r="AR21" s="33"/>
      <c r="AS21" s="33"/>
      <c r="AW21" s="20"/>
    </row>
    <row r="22" spans="1:49" s="28" customFormat="1" x14ac:dyDescent="0.25">
      <c r="A22" s="27">
        <f t="shared" si="14"/>
        <v>10</v>
      </c>
      <c r="B22" s="70" t="e">
        <f>#REF!</f>
        <v>#REF!</v>
      </c>
      <c r="C22" s="50" t="e">
        <f>IF(#REF!="","",#REF!)</f>
        <v>#REF!</v>
      </c>
      <c r="D22" s="70" t="e">
        <f>#REF!</f>
        <v>#REF!</v>
      </c>
      <c r="E22" s="70" t="e">
        <f>#REF!</f>
        <v>#REF!</v>
      </c>
      <c r="F22" t="e">
        <f>#REF!</f>
        <v>#REF!</v>
      </c>
      <c r="G22" t="e">
        <f>#REF!</f>
        <v>#REF!</v>
      </c>
      <c r="H22" t="e">
        <f>#REF!</f>
        <v>#REF!</v>
      </c>
      <c r="I22" s="33" t="e">
        <f>#REF!</f>
        <v>#REF!</v>
      </c>
      <c r="J22" s="33" t="e">
        <f>#REF!</f>
        <v>#REF!</v>
      </c>
      <c r="K22" s="1" t="e">
        <f t="shared" si="13"/>
        <v>#REF!</v>
      </c>
      <c r="L22" s="33" t="e">
        <f t="shared" si="0"/>
        <v>#REF!</v>
      </c>
      <c r="M22" s="51" t="e">
        <f>#REF!</f>
        <v>#REF!</v>
      </c>
      <c r="N22" s="51" t="e">
        <f>#REF!</f>
        <v>#REF!</v>
      </c>
      <c r="O22" s="44" t="e">
        <f t="shared" si="1"/>
        <v>#REF!</v>
      </c>
      <c r="P22" s="33" t="e">
        <f t="shared" si="2"/>
        <v>#REF!</v>
      </c>
      <c r="Q22" s="33"/>
      <c r="R22" s="33" t="e">
        <f t="shared" si="3"/>
        <v>#REF!</v>
      </c>
      <c r="S22" s="33" t="e">
        <f t="shared" si="4"/>
        <v>#REF!</v>
      </c>
      <c r="T22" s="33" t="e">
        <f t="shared" si="5"/>
        <v>#REF!</v>
      </c>
      <c r="U22" s="33" t="e">
        <f t="shared" si="6"/>
        <v>#REF!</v>
      </c>
      <c r="V22" s="33" t="e">
        <f t="shared" si="6"/>
        <v>#REF!</v>
      </c>
      <c r="W22" s="33" t="e">
        <f t="shared" si="6"/>
        <v>#REF!</v>
      </c>
      <c r="X22" s="33"/>
      <c r="Y22" s="33" t="e">
        <f t="shared" si="7"/>
        <v>#REF!</v>
      </c>
      <c r="Z22" s="33" t="e">
        <f t="shared" si="7"/>
        <v>#REF!</v>
      </c>
      <c r="AA22" s="33" t="e">
        <f t="shared" si="7"/>
        <v>#REF!</v>
      </c>
      <c r="AB22" s="33" t="e">
        <f t="shared" si="7"/>
        <v>#REF!</v>
      </c>
      <c r="AC22" s="33" t="e">
        <f t="shared" si="7"/>
        <v>#REF!</v>
      </c>
      <c r="AD22" s="33" t="e">
        <f t="shared" si="7"/>
        <v>#REF!</v>
      </c>
      <c r="AE22" s="33"/>
      <c r="AF22" s="33" t="e">
        <f t="shared" si="8"/>
        <v>#REF!</v>
      </c>
      <c r="AG22" s="33" t="e">
        <f t="shared" si="8"/>
        <v>#REF!</v>
      </c>
      <c r="AH22" s="27"/>
      <c r="AI22" s="33" t="e">
        <f t="shared" si="9"/>
        <v>#REF!</v>
      </c>
      <c r="AJ22" s="33" t="e">
        <f t="shared" si="10"/>
        <v>#REF!</v>
      </c>
      <c r="AK22" s="33" t="e">
        <f t="shared" si="11"/>
        <v>#REF!</v>
      </c>
      <c r="AL22" s="33" t="e">
        <f t="shared" si="12"/>
        <v>#REF!</v>
      </c>
      <c r="AR22" s="33"/>
      <c r="AS22" s="33"/>
      <c r="AW22" s="12"/>
    </row>
    <row r="23" spans="1:49" s="28" customFormat="1" x14ac:dyDescent="0.25">
      <c r="A23" s="27">
        <f t="shared" si="14"/>
        <v>11</v>
      </c>
      <c r="B23" s="70" t="e">
        <f>#REF!</f>
        <v>#REF!</v>
      </c>
      <c r="C23" s="50" t="e">
        <f>IF(#REF!="","",#REF!)</f>
        <v>#REF!</v>
      </c>
      <c r="D23" s="70" t="e">
        <f>#REF!</f>
        <v>#REF!</v>
      </c>
      <c r="E23" s="70" t="e">
        <f>#REF!</f>
        <v>#REF!</v>
      </c>
      <c r="F23" t="e">
        <f>#REF!</f>
        <v>#REF!</v>
      </c>
      <c r="G23" t="e">
        <f>#REF!</f>
        <v>#REF!</v>
      </c>
      <c r="H23" t="e">
        <f>#REF!</f>
        <v>#REF!</v>
      </c>
      <c r="I23" s="33" t="e">
        <f>#REF!</f>
        <v>#REF!</v>
      </c>
      <c r="J23" s="33" t="e">
        <f>#REF!</f>
        <v>#REF!</v>
      </c>
      <c r="K23" s="1" t="e">
        <f t="shared" si="13"/>
        <v>#REF!</v>
      </c>
      <c r="L23" s="33" t="e">
        <f t="shared" si="0"/>
        <v>#REF!</v>
      </c>
      <c r="M23" s="51" t="e">
        <f>#REF!</f>
        <v>#REF!</v>
      </c>
      <c r="N23" s="51" t="e">
        <f>#REF!</f>
        <v>#REF!</v>
      </c>
      <c r="O23" s="44" t="e">
        <f t="shared" si="1"/>
        <v>#REF!</v>
      </c>
      <c r="P23" s="33" t="e">
        <f t="shared" si="2"/>
        <v>#REF!</v>
      </c>
      <c r="Q23" s="33"/>
      <c r="R23" s="33" t="e">
        <f t="shared" si="3"/>
        <v>#REF!</v>
      </c>
      <c r="S23" s="33" t="e">
        <f t="shared" si="4"/>
        <v>#REF!</v>
      </c>
      <c r="T23" s="33" t="e">
        <f t="shared" si="5"/>
        <v>#REF!</v>
      </c>
      <c r="U23" s="33" t="e">
        <f t="shared" si="6"/>
        <v>#REF!</v>
      </c>
      <c r="V23" s="33" t="e">
        <f t="shared" si="6"/>
        <v>#REF!</v>
      </c>
      <c r="W23" s="33" t="e">
        <f t="shared" si="6"/>
        <v>#REF!</v>
      </c>
      <c r="X23" s="33"/>
      <c r="Y23" s="33" t="e">
        <f t="shared" ref="Y23:AD32" si="15">Y$261*$M23</f>
        <v>#REF!</v>
      </c>
      <c r="Z23" s="33" t="e">
        <f t="shared" si="15"/>
        <v>#REF!</v>
      </c>
      <c r="AA23" s="33" t="e">
        <f t="shared" si="15"/>
        <v>#REF!</v>
      </c>
      <c r="AB23" s="33" t="e">
        <f t="shared" si="15"/>
        <v>#REF!</v>
      </c>
      <c r="AC23" s="33" t="e">
        <f t="shared" si="15"/>
        <v>#REF!</v>
      </c>
      <c r="AD23" s="33" t="e">
        <f t="shared" si="15"/>
        <v>#REF!</v>
      </c>
      <c r="AE23" s="33"/>
      <c r="AF23" s="33" t="e">
        <f t="shared" si="8"/>
        <v>#REF!</v>
      </c>
      <c r="AG23" s="33" t="e">
        <f t="shared" si="8"/>
        <v>#REF!</v>
      </c>
      <c r="AH23" s="27"/>
      <c r="AI23" s="33" t="e">
        <f t="shared" si="9"/>
        <v>#REF!</v>
      </c>
      <c r="AJ23" s="33" t="e">
        <f t="shared" si="10"/>
        <v>#REF!</v>
      </c>
      <c r="AK23" s="33" t="e">
        <f t="shared" si="11"/>
        <v>#REF!</v>
      </c>
      <c r="AL23" s="33" t="e">
        <f t="shared" si="12"/>
        <v>#REF!</v>
      </c>
      <c r="AR23" s="33"/>
      <c r="AS23" s="33"/>
      <c r="AW23" s="12"/>
    </row>
    <row r="24" spans="1:49" s="28" customFormat="1" x14ac:dyDescent="0.25">
      <c r="A24" s="27">
        <f t="shared" si="14"/>
        <v>12</v>
      </c>
      <c r="B24" s="70" t="e">
        <f>#REF!</f>
        <v>#REF!</v>
      </c>
      <c r="C24" s="50" t="e">
        <f>IF(#REF!="","",#REF!)</f>
        <v>#REF!</v>
      </c>
      <c r="D24" s="70" t="e">
        <f>#REF!</f>
        <v>#REF!</v>
      </c>
      <c r="E24" s="70" t="e">
        <f>#REF!</f>
        <v>#REF!</v>
      </c>
      <c r="F24" t="e">
        <f>#REF!</f>
        <v>#REF!</v>
      </c>
      <c r="G24" t="e">
        <f>#REF!</f>
        <v>#REF!</v>
      </c>
      <c r="H24" t="e">
        <f>#REF!</f>
        <v>#REF!</v>
      </c>
      <c r="I24" s="33" t="e">
        <f>#REF!</f>
        <v>#REF!</v>
      </c>
      <c r="J24" s="33" t="e">
        <f>#REF!</f>
        <v>#REF!</v>
      </c>
      <c r="K24" s="1" t="e">
        <f t="shared" si="13"/>
        <v>#REF!</v>
      </c>
      <c r="L24" s="33" t="e">
        <f t="shared" si="0"/>
        <v>#REF!</v>
      </c>
      <c r="M24" s="51" t="e">
        <f>#REF!</f>
        <v>#REF!</v>
      </c>
      <c r="N24" s="51" t="e">
        <f>#REF!</f>
        <v>#REF!</v>
      </c>
      <c r="O24" s="44" t="e">
        <f t="shared" si="1"/>
        <v>#REF!</v>
      </c>
      <c r="P24" s="33" t="e">
        <f t="shared" si="2"/>
        <v>#REF!</v>
      </c>
      <c r="Q24" s="33"/>
      <c r="R24" s="33" t="e">
        <f t="shared" si="3"/>
        <v>#REF!</v>
      </c>
      <c r="S24" s="33" t="e">
        <f t="shared" si="4"/>
        <v>#REF!</v>
      </c>
      <c r="T24" s="33" t="e">
        <f t="shared" si="5"/>
        <v>#REF!</v>
      </c>
      <c r="U24" s="33" t="e">
        <f t="shared" si="6"/>
        <v>#REF!</v>
      </c>
      <c r="V24" s="33" t="e">
        <f t="shared" si="6"/>
        <v>#REF!</v>
      </c>
      <c r="W24" s="33" t="e">
        <f t="shared" si="6"/>
        <v>#REF!</v>
      </c>
      <c r="X24" s="33"/>
      <c r="Y24" s="33" t="e">
        <f t="shared" si="15"/>
        <v>#REF!</v>
      </c>
      <c r="Z24" s="33" t="e">
        <f t="shared" si="15"/>
        <v>#REF!</v>
      </c>
      <c r="AA24" s="33" t="e">
        <f t="shared" si="15"/>
        <v>#REF!</v>
      </c>
      <c r="AB24" s="33" t="e">
        <f t="shared" si="15"/>
        <v>#REF!</v>
      </c>
      <c r="AC24" s="33" t="e">
        <f t="shared" si="15"/>
        <v>#REF!</v>
      </c>
      <c r="AD24" s="33" t="e">
        <f t="shared" si="15"/>
        <v>#REF!</v>
      </c>
      <c r="AE24" s="33"/>
      <c r="AF24" s="33" t="e">
        <f t="shared" si="8"/>
        <v>#REF!</v>
      </c>
      <c r="AG24" s="33" t="e">
        <f t="shared" si="8"/>
        <v>#REF!</v>
      </c>
      <c r="AH24" s="27"/>
      <c r="AI24" s="33" t="e">
        <f t="shared" si="9"/>
        <v>#REF!</v>
      </c>
      <c r="AJ24" s="33" t="e">
        <f t="shared" si="10"/>
        <v>#REF!</v>
      </c>
      <c r="AK24" s="33" t="e">
        <f t="shared" si="11"/>
        <v>#REF!</v>
      </c>
      <c r="AL24" s="33" t="e">
        <f t="shared" si="12"/>
        <v>#REF!</v>
      </c>
      <c r="AR24" s="33"/>
      <c r="AS24" s="33"/>
      <c r="AW24" s="12"/>
    </row>
    <row r="25" spans="1:49" s="28" customFormat="1" x14ac:dyDescent="0.25">
      <c r="A25" s="27">
        <f t="shared" si="14"/>
        <v>13</v>
      </c>
      <c r="B25" s="70" t="e">
        <f>#REF!</f>
        <v>#REF!</v>
      </c>
      <c r="C25" s="50" t="e">
        <f>IF(#REF!="","",#REF!)</f>
        <v>#REF!</v>
      </c>
      <c r="D25" s="70" t="e">
        <f>#REF!</f>
        <v>#REF!</v>
      </c>
      <c r="E25" s="70" t="e">
        <f>#REF!</f>
        <v>#REF!</v>
      </c>
      <c r="F25" t="e">
        <f>#REF!</f>
        <v>#REF!</v>
      </c>
      <c r="G25" t="e">
        <f>#REF!</f>
        <v>#REF!</v>
      </c>
      <c r="H25" t="e">
        <f>#REF!</f>
        <v>#REF!</v>
      </c>
      <c r="I25" s="33" t="e">
        <f>#REF!</f>
        <v>#REF!</v>
      </c>
      <c r="J25" s="33" t="e">
        <f>#REF!</f>
        <v>#REF!</v>
      </c>
      <c r="K25" s="1" t="e">
        <f t="shared" si="13"/>
        <v>#REF!</v>
      </c>
      <c r="L25" s="33" t="e">
        <f t="shared" si="0"/>
        <v>#REF!</v>
      </c>
      <c r="M25" s="51" t="e">
        <f>#REF!</f>
        <v>#REF!</v>
      </c>
      <c r="N25" s="51" t="e">
        <f>#REF!</f>
        <v>#REF!</v>
      </c>
      <c r="O25" s="44" t="e">
        <f t="shared" si="1"/>
        <v>#REF!</v>
      </c>
      <c r="P25" s="33" t="e">
        <f t="shared" si="2"/>
        <v>#REF!</v>
      </c>
      <c r="Q25" s="33"/>
      <c r="R25" s="33" t="e">
        <f t="shared" si="3"/>
        <v>#REF!</v>
      </c>
      <c r="S25" s="33" t="e">
        <f t="shared" si="4"/>
        <v>#REF!</v>
      </c>
      <c r="T25" s="33" t="e">
        <f t="shared" si="5"/>
        <v>#REF!</v>
      </c>
      <c r="U25" s="33" t="e">
        <f t="shared" si="6"/>
        <v>#REF!</v>
      </c>
      <c r="V25" s="33" t="e">
        <f t="shared" si="6"/>
        <v>#REF!</v>
      </c>
      <c r="W25" s="33" t="e">
        <f t="shared" si="6"/>
        <v>#REF!</v>
      </c>
      <c r="X25" s="33"/>
      <c r="Y25" s="33" t="e">
        <f t="shared" si="15"/>
        <v>#REF!</v>
      </c>
      <c r="Z25" s="33" t="e">
        <f t="shared" si="15"/>
        <v>#REF!</v>
      </c>
      <c r="AA25" s="33" t="e">
        <f t="shared" si="15"/>
        <v>#REF!</v>
      </c>
      <c r="AB25" s="33" t="e">
        <f t="shared" si="15"/>
        <v>#REF!</v>
      </c>
      <c r="AC25" s="33" t="e">
        <f t="shared" si="15"/>
        <v>#REF!</v>
      </c>
      <c r="AD25" s="33" t="e">
        <f t="shared" si="15"/>
        <v>#REF!</v>
      </c>
      <c r="AE25" s="33"/>
      <c r="AF25" s="33" t="e">
        <f t="shared" si="8"/>
        <v>#REF!</v>
      </c>
      <c r="AG25" s="33" t="e">
        <f t="shared" si="8"/>
        <v>#REF!</v>
      </c>
      <c r="AH25" s="27"/>
      <c r="AI25" s="33" t="e">
        <f t="shared" si="9"/>
        <v>#REF!</v>
      </c>
      <c r="AJ25" s="33" t="e">
        <f t="shared" si="10"/>
        <v>#REF!</v>
      </c>
      <c r="AK25" s="33" t="e">
        <f t="shared" si="11"/>
        <v>#REF!</v>
      </c>
      <c r="AL25" s="33" t="e">
        <f t="shared" si="12"/>
        <v>#REF!</v>
      </c>
      <c r="AR25" s="33"/>
      <c r="AS25" s="33"/>
      <c r="AW25" s="12"/>
    </row>
    <row r="26" spans="1:49" s="28" customFormat="1" x14ac:dyDescent="0.25">
      <c r="A26" s="27">
        <f t="shared" si="14"/>
        <v>14</v>
      </c>
      <c r="B26" s="70" t="e">
        <f>#REF!</f>
        <v>#REF!</v>
      </c>
      <c r="C26" s="50" t="e">
        <f>IF(#REF!="","",#REF!)</f>
        <v>#REF!</v>
      </c>
      <c r="D26" s="70" t="e">
        <f>#REF!</f>
        <v>#REF!</v>
      </c>
      <c r="E26" s="70" t="e">
        <f>#REF!</f>
        <v>#REF!</v>
      </c>
      <c r="F26" t="e">
        <f>#REF!</f>
        <v>#REF!</v>
      </c>
      <c r="G26" t="e">
        <f>#REF!</f>
        <v>#REF!</v>
      </c>
      <c r="H26" t="e">
        <f>#REF!</f>
        <v>#REF!</v>
      </c>
      <c r="I26" s="33" t="e">
        <f>#REF!</f>
        <v>#REF!</v>
      </c>
      <c r="J26" s="33" t="e">
        <f>#REF!</f>
        <v>#REF!</v>
      </c>
      <c r="K26" s="1" t="e">
        <f t="shared" si="13"/>
        <v>#REF!</v>
      </c>
      <c r="L26" s="33" t="e">
        <f t="shared" si="0"/>
        <v>#REF!</v>
      </c>
      <c r="M26" s="51" t="e">
        <f>#REF!</f>
        <v>#REF!</v>
      </c>
      <c r="N26" s="51" t="e">
        <f>#REF!</f>
        <v>#REF!</v>
      </c>
      <c r="O26" s="44" t="e">
        <f t="shared" si="1"/>
        <v>#REF!</v>
      </c>
      <c r="P26" s="33" t="e">
        <f t="shared" si="2"/>
        <v>#REF!</v>
      </c>
      <c r="Q26" s="33"/>
      <c r="R26" s="33" t="e">
        <f t="shared" si="3"/>
        <v>#REF!</v>
      </c>
      <c r="S26" s="33" t="e">
        <f t="shared" si="4"/>
        <v>#REF!</v>
      </c>
      <c r="T26" s="33" t="e">
        <f t="shared" si="5"/>
        <v>#REF!</v>
      </c>
      <c r="U26" s="33" t="e">
        <f t="shared" si="6"/>
        <v>#REF!</v>
      </c>
      <c r="V26" s="33" t="e">
        <f t="shared" si="6"/>
        <v>#REF!</v>
      </c>
      <c r="W26" s="33" t="e">
        <f t="shared" si="6"/>
        <v>#REF!</v>
      </c>
      <c r="X26" s="33"/>
      <c r="Y26" s="33" t="e">
        <f t="shared" si="15"/>
        <v>#REF!</v>
      </c>
      <c r="Z26" s="33" t="e">
        <f t="shared" si="15"/>
        <v>#REF!</v>
      </c>
      <c r="AA26" s="33" t="e">
        <f t="shared" si="15"/>
        <v>#REF!</v>
      </c>
      <c r="AB26" s="33" t="e">
        <f t="shared" si="15"/>
        <v>#REF!</v>
      </c>
      <c r="AC26" s="33" t="e">
        <f t="shared" si="15"/>
        <v>#REF!</v>
      </c>
      <c r="AD26" s="33" t="e">
        <f t="shared" si="15"/>
        <v>#REF!</v>
      </c>
      <c r="AE26" s="33"/>
      <c r="AF26" s="33" t="e">
        <f t="shared" si="8"/>
        <v>#REF!</v>
      </c>
      <c r="AG26" s="33" t="e">
        <f t="shared" si="8"/>
        <v>#REF!</v>
      </c>
      <c r="AH26" s="27"/>
      <c r="AI26" s="33" t="e">
        <f t="shared" si="9"/>
        <v>#REF!</v>
      </c>
      <c r="AJ26" s="33" t="e">
        <f t="shared" si="10"/>
        <v>#REF!</v>
      </c>
      <c r="AK26" s="33" t="e">
        <f t="shared" si="11"/>
        <v>#REF!</v>
      </c>
      <c r="AL26" s="33" t="e">
        <f t="shared" si="12"/>
        <v>#REF!</v>
      </c>
      <c r="AR26" s="33"/>
      <c r="AS26" s="33"/>
      <c r="AW26" s="12"/>
    </row>
    <row r="27" spans="1:49" s="28" customFormat="1" x14ac:dyDescent="0.25">
      <c r="A27" s="27">
        <f t="shared" si="14"/>
        <v>15</v>
      </c>
      <c r="B27" s="70" t="e">
        <f>#REF!</f>
        <v>#REF!</v>
      </c>
      <c r="C27" s="50" t="e">
        <f>IF(#REF!="","",#REF!)</f>
        <v>#REF!</v>
      </c>
      <c r="D27" s="70" t="e">
        <f>#REF!</f>
        <v>#REF!</v>
      </c>
      <c r="E27" s="70" t="e">
        <f>#REF!</f>
        <v>#REF!</v>
      </c>
      <c r="F27" t="e">
        <f>#REF!</f>
        <v>#REF!</v>
      </c>
      <c r="G27" t="e">
        <f>#REF!</f>
        <v>#REF!</v>
      </c>
      <c r="H27" t="e">
        <f>#REF!</f>
        <v>#REF!</v>
      </c>
      <c r="I27" s="33" t="e">
        <f>#REF!</f>
        <v>#REF!</v>
      </c>
      <c r="J27" s="33" t="e">
        <f>#REF!</f>
        <v>#REF!</v>
      </c>
      <c r="K27" s="1" t="e">
        <f t="shared" si="13"/>
        <v>#REF!</v>
      </c>
      <c r="L27" s="33" t="e">
        <f t="shared" si="0"/>
        <v>#REF!</v>
      </c>
      <c r="M27" s="51" t="e">
        <f>#REF!</f>
        <v>#REF!</v>
      </c>
      <c r="N27" s="51" t="e">
        <f>#REF!</f>
        <v>#REF!</v>
      </c>
      <c r="O27" s="44" t="e">
        <f t="shared" si="1"/>
        <v>#REF!</v>
      </c>
      <c r="P27" s="33" t="e">
        <f t="shared" si="2"/>
        <v>#REF!</v>
      </c>
      <c r="Q27" s="33"/>
      <c r="R27" s="33" t="e">
        <f t="shared" si="3"/>
        <v>#REF!</v>
      </c>
      <c r="S27" s="33" t="e">
        <f t="shared" si="4"/>
        <v>#REF!</v>
      </c>
      <c r="T27" s="33" t="e">
        <f t="shared" si="5"/>
        <v>#REF!</v>
      </c>
      <c r="U27" s="33" t="e">
        <f t="shared" si="6"/>
        <v>#REF!</v>
      </c>
      <c r="V27" s="33" t="e">
        <f t="shared" si="6"/>
        <v>#REF!</v>
      </c>
      <c r="W27" s="33" t="e">
        <f t="shared" si="6"/>
        <v>#REF!</v>
      </c>
      <c r="X27" s="33"/>
      <c r="Y27" s="33" t="e">
        <f t="shared" si="15"/>
        <v>#REF!</v>
      </c>
      <c r="Z27" s="33" t="e">
        <f t="shared" si="15"/>
        <v>#REF!</v>
      </c>
      <c r="AA27" s="33" t="e">
        <f t="shared" si="15"/>
        <v>#REF!</v>
      </c>
      <c r="AB27" s="33" t="e">
        <f t="shared" si="15"/>
        <v>#REF!</v>
      </c>
      <c r="AC27" s="33" t="e">
        <f t="shared" si="15"/>
        <v>#REF!</v>
      </c>
      <c r="AD27" s="33" t="e">
        <f t="shared" si="15"/>
        <v>#REF!</v>
      </c>
      <c r="AE27" s="33"/>
      <c r="AF27" s="33" t="e">
        <f t="shared" si="8"/>
        <v>#REF!</v>
      </c>
      <c r="AG27" s="33" t="e">
        <f t="shared" si="8"/>
        <v>#REF!</v>
      </c>
      <c r="AH27" s="27"/>
      <c r="AI27" s="33" t="e">
        <f t="shared" si="9"/>
        <v>#REF!</v>
      </c>
      <c r="AJ27" s="33" t="e">
        <f t="shared" si="10"/>
        <v>#REF!</v>
      </c>
      <c r="AK27" s="33" t="e">
        <f t="shared" si="11"/>
        <v>#REF!</v>
      </c>
      <c r="AL27" s="33" t="e">
        <f t="shared" si="12"/>
        <v>#REF!</v>
      </c>
      <c r="AR27" s="33"/>
      <c r="AS27" s="33"/>
      <c r="AW27" s="12"/>
    </row>
    <row r="28" spans="1:49" s="28" customFormat="1" x14ac:dyDescent="0.25">
      <c r="A28" s="27">
        <f t="shared" si="14"/>
        <v>16</v>
      </c>
      <c r="B28" s="70" t="e">
        <f>#REF!</f>
        <v>#REF!</v>
      </c>
      <c r="C28" s="50" t="e">
        <f>IF(#REF!="","",#REF!)</f>
        <v>#REF!</v>
      </c>
      <c r="D28" s="70" t="e">
        <f>#REF!</f>
        <v>#REF!</v>
      </c>
      <c r="E28" s="70" t="e">
        <f>#REF!</f>
        <v>#REF!</v>
      </c>
      <c r="F28" t="e">
        <f>#REF!</f>
        <v>#REF!</v>
      </c>
      <c r="G28" t="e">
        <f>#REF!</f>
        <v>#REF!</v>
      </c>
      <c r="H28" t="e">
        <f>#REF!</f>
        <v>#REF!</v>
      </c>
      <c r="I28" s="33" t="e">
        <f>#REF!</f>
        <v>#REF!</v>
      </c>
      <c r="J28" s="33" t="e">
        <f>#REF!</f>
        <v>#REF!</v>
      </c>
      <c r="K28" s="1" t="e">
        <f t="shared" si="13"/>
        <v>#REF!</v>
      </c>
      <c r="L28" s="33" t="e">
        <f t="shared" si="0"/>
        <v>#REF!</v>
      </c>
      <c r="M28" s="51" t="e">
        <f>#REF!</f>
        <v>#REF!</v>
      </c>
      <c r="N28" s="51" t="e">
        <f>#REF!</f>
        <v>#REF!</v>
      </c>
      <c r="O28" s="44" t="e">
        <f t="shared" si="1"/>
        <v>#REF!</v>
      </c>
      <c r="P28" s="33" t="e">
        <f t="shared" si="2"/>
        <v>#REF!</v>
      </c>
      <c r="Q28" s="33"/>
      <c r="R28" s="33" t="e">
        <f t="shared" si="3"/>
        <v>#REF!</v>
      </c>
      <c r="S28" s="33" t="e">
        <f t="shared" si="4"/>
        <v>#REF!</v>
      </c>
      <c r="T28" s="33" t="e">
        <f t="shared" si="5"/>
        <v>#REF!</v>
      </c>
      <c r="U28" s="33" t="e">
        <f t="shared" si="6"/>
        <v>#REF!</v>
      </c>
      <c r="V28" s="33" t="e">
        <f t="shared" si="6"/>
        <v>#REF!</v>
      </c>
      <c r="W28" s="33" t="e">
        <f t="shared" si="6"/>
        <v>#REF!</v>
      </c>
      <c r="X28" s="33"/>
      <c r="Y28" s="33" t="e">
        <f t="shared" si="15"/>
        <v>#REF!</v>
      </c>
      <c r="Z28" s="33" t="e">
        <f t="shared" si="15"/>
        <v>#REF!</v>
      </c>
      <c r="AA28" s="33" t="e">
        <f t="shared" si="15"/>
        <v>#REF!</v>
      </c>
      <c r="AB28" s="33" t="e">
        <f t="shared" si="15"/>
        <v>#REF!</v>
      </c>
      <c r="AC28" s="33" t="e">
        <f t="shared" si="15"/>
        <v>#REF!</v>
      </c>
      <c r="AD28" s="33" t="e">
        <f t="shared" si="15"/>
        <v>#REF!</v>
      </c>
      <c r="AE28" s="33"/>
      <c r="AF28" s="33" t="e">
        <f t="shared" si="8"/>
        <v>#REF!</v>
      </c>
      <c r="AG28" s="33" t="e">
        <f t="shared" si="8"/>
        <v>#REF!</v>
      </c>
      <c r="AH28" s="27"/>
      <c r="AI28" s="33" t="e">
        <f t="shared" si="9"/>
        <v>#REF!</v>
      </c>
      <c r="AJ28" s="33" t="e">
        <f t="shared" si="10"/>
        <v>#REF!</v>
      </c>
      <c r="AK28" s="33" t="e">
        <f t="shared" si="11"/>
        <v>#REF!</v>
      </c>
      <c r="AL28" s="33" t="e">
        <f t="shared" si="12"/>
        <v>#REF!</v>
      </c>
      <c r="AR28" s="33"/>
      <c r="AS28" s="33"/>
      <c r="AW28" s="12"/>
    </row>
    <row r="29" spans="1:49" s="28" customFormat="1" x14ac:dyDescent="0.25">
      <c r="A29" s="27">
        <f t="shared" si="14"/>
        <v>17</v>
      </c>
      <c r="B29" s="70" t="e">
        <f>#REF!</f>
        <v>#REF!</v>
      </c>
      <c r="C29" s="50" t="e">
        <f>IF(#REF!="","",#REF!)</f>
        <v>#REF!</v>
      </c>
      <c r="D29" s="70" t="e">
        <f>#REF!</f>
        <v>#REF!</v>
      </c>
      <c r="E29" s="70" t="e">
        <f>#REF!</f>
        <v>#REF!</v>
      </c>
      <c r="F29" t="e">
        <f>#REF!</f>
        <v>#REF!</v>
      </c>
      <c r="G29" t="e">
        <f>#REF!</f>
        <v>#REF!</v>
      </c>
      <c r="H29" t="e">
        <f>#REF!</f>
        <v>#REF!</v>
      </c>
      <c r="I29" s="33" t="e">
        <f>#REF!</f>
        <v>#REF!</v>
      </c>
      <c r="J29" s="33" t="e">
        <f>#REF!</f>
        <v>#REF!</v>
      </c>
      <c r="K29" s="1" t="e">
        <f t="shared" si="13"/>
        <v>#REF!</v>
      </c>
      <c r="L29" s="33" t="e">
        <f t="shared" si="0"/>
        <v>#REF!</v>
      </c>
      <c r="M29" s="51" t="e">
        <f>#REF!</f>
        <v>#REF!</v>
      </c>
      <c r="N29" s="51" t="e">
        <f>#REF!</f>
        <v>#REF!</v>
      </c>
      <c r="O29" s="44" t="e">
        <f t="shared" si="1"/>
        <v>#REF!</v>
      </c>
      <c r="P29" s="33" t="e">
        <f t="shared" si="2"/>
        <v>#REF!</v>
      </c>
      <c r="Q29" s="33"/>
      <c r="R29" s="33" t="e">
        <f t="shared" si="3"/>
        <v>#REF!</v>
      </c>
      <c r="S29" s="33" t="e">
        <f t="shared" si="4"/>
        <v>#REF!</v>
      </c>
      <c r="T29" s="33" t="e">
        <f t="shared" si="5"/>
        <v>#REF!</v>
      </c>
      <c r="U29" s="33" t="e">
        <f t="shared" si="6"/>
        <v>#REF!</v>
      </c>
      <c r="V29" s="33" t="e">
        <f t="shared" si="6"/>
        <v>#REF!</v>
      </c>
      <c r="W29" s="33" t="e">
        <f t="shared" si="6"/>
        <v>#REF!</v>
      </c>
      <c r="X29" s="33"/>
      <c r="Y29" s="33" t="e">
        <f t="shared" si="15"/>
        <v>#REF!</v>
      </c>
      <c r="Z29" s="33" t="e">
        <f t="shared" si="15"/>
        <v>#REF!</v>
      </c>
      <c r="AA29" s="33" t="e">
        <f t="shared" si="15"/>
        <v>#REF!</v>
      </c>
      <c r="AB29" s="33" t="e">
        <f t="shared" si="15"/>
        <v>#REF!</v>
      </c>
      <c r="AC29" s="33" t="e">
        <f t="shared" si="15"/>
        <v>#REF!</v>
      </c>
      <c r="AD29" s="33" t="e">
        <f t="shared" si="15"/>
        <v>#REF!</v>
      </c>
      <c r="AE29" s="33"/>
      <c r="AF29" s="33" t="e">
        <f t="shared" si="8"/>
        <v>#REF!</v>
      </c>
      <c r="AG29" s="33" t="e">
        <f t="shared" si="8"/>
        <v>#REF!</v>
      </c>
      <c r="AH29" s="27"/>
      <c r="AI29" s="33" t="e">
        <f t="shared" si="9"/>
        <v>#REF!</v>
      </c>
      <c r="AJ29" s="33" t="e">
        <f t="shared" si="10"/>
        <v>#REF!</v>
      </c>
      <c r="AK29" s="33" t="e">
        <f t="shared" si="11"/>
        <v>#REF!</v>
      </c>
      <c r="AL29" s="33" t="e">
        <f t="shared" si="12"/>
        <v>#REF!</v>
      </c>
      <c r="AR29" s="33"/>
      <c r="AS29" s="33"/>
      <c r="AW29" s="12"/>
    </row>
    <row r="30" spans="1:49" s="28" customFormat="1" x14ac:dyDescent="0.25">
      <c r="A30" s="27">
        <f t="shared" si="14"/>
        <v>18</v>
      </c>
      <c r="B30" s="70" t="e">
        <f>#REF!</f>
        <v>#REF!</v>
      </c>
      <c r="C30" s="50" t="e">
        <f>IF(#REF!="","",#REF!)</f>
        <v>#REF!</v>
      </c>
      <c r="D30" s="70" t="e">
        <f>#REF!</f>
        <v>#REF!</v>
      </c>
      <c r="E30" s="70" t="e">
        <f>#REF!</f>
        <v>#REF!</v>
      </c>
      <c r="F30" t="e">
        <f>#REF!</f>
        <v>#REF!</v>
      </c>
      <c r="G30" t="e">
        <f>#REF!</f>
        <v>#REF!</v>
      </c>
      <c r="H30" t="e">
        <f>#REF!</f>
        <v>#REF!</v>
      </c>
      <c r="I30" s="33" t="e">
        <f>#REF!</f>
        <v>#REF!</v>
      </c>
      <c r="J30" s="33" t="e">
        <f>#REF!</f>
        <v>#REF!</v>
      </c>
      <c r="K30" s="1" t="e">
        <f t="shared" si="13"/>
        <v>#REF!</v>
      </c>
      <c r="L30" s="33" t="e">
        <f t="shared" si="0"/>
        <v>#REF!</v>
      </c>
      <c r="M30" s="51" t="e">
        <f>#REF!</f>
        <v>#REF!</v>
      </c>
      <c r="N30" s="51" t="e">
        <f>#REF!</f>
        <v>#REF!</v>
      </c>
      <c r="O30" s="44" t="e">
        <f t="shared" si="1"/>
        <v>#REF!</v>
      </c>
      <c r="P30" s="33" t="e">
        <f t="shared" si="2"/>
        <v>#REF!</v>
      </c>
      <c r="Q30" s="33"/>
      <c r="R30" s="33" t="e">
        <f t="shared" si="3"/>
        <v>#REF!</v>
      </c>
      <c r="S30" s="33" t="e">
        <f t="shared" si="4"/>
        <v>#REF!</v>
      </c>
      <c r="T30" s="33" t="e">
        <f t="shared" si="5"/>
        <v>#REF!</v>
      </c>
      <c r="U30" s="33" t="e">
        <f t="shared" si="6"/>
        <v>#REF!</v>
      </c>
      <c r="V30" s="33" t="e">
        <f t="shared" si="6"/>
        <v>#REF!</v>
      </c>
      <c r="W30" s="33" t="e">
        <f t="shared" si="6"/>
        <v>#REF!</v>
      </c>
      <c r="X30" s="33"/>
      <c r="Y30" s="33" t="e">
        <f t="shared" si="15"/>
        <v>#REF!</v>
      </c>
      <c r="Z30" s="33" t="e">
        <f t="shared" si="15"/>
        <v>#REF!</v>
      </c>
      <c r="AA30" s="33" t="e">
        <f t="shared" si="15"/>
        <v>#REF!</v>
      </c>
      <c r="AB30" s="33" t="e">
        <f t="shared" si="15"/>
        <v>#REF!</v>
      </c>
      <c r="AC30" s="33" t="e">
        <f t="shared" si="15"/>
        <v>#REF!</v>
      </c>
      <c r="AD30" s="33" t="e">
        <f t="shared" si="15"/>
        <v>#REF!</v>
      </c>
      <c r="AE30" s="33"/>
      <c r="AF30" s="33" t="e">
        <f t="shared" si="8"/>
        <v>#REF!</v>
      </c>
      <c r="AG30" s="33" t="e">
        <f t="shared" si="8"/>
        <v>#REF!</v>
      </c>
      <c r="AH30" s="27"/>
      <c r="AI30" s="33" t="e">
        <f t="shared" si="9"/>
        <v>#REF!</v>
      </c>
      <c r="AJ30" s="33" t="e">
        <f t="shared" si="10"/>
        <v>#REF!</v>
      </c>
      <c r="AK30" s="33" t="e">
        <f t="shared" si="11"/>
        <v>#REF!</v>
      </c>
      <c r="AL30" s="33" t="e">
        <f t="shared" si="12"/>
        <v>#REF!</v>
      </c>
      <c r="AR30" s="33"/>
      <c r="AS30" s="33"/>
      <c r="AW30" s="12"/>
    </row>
    <row r="31" spans="1:49" s="28" customFormat="1" x14ac:dyDescent="0.25">
      <c r="A31" s="27">
        <f t="shared" si="14"/>
        <v>19</v>
      </c>
      <c r="B31" s="70" t="e">
        <f>#REF!</f>
        <v>#REF!</v>
      </c>
      <c r="C31" s="50" t="e">
        <f>IF(#REF!="","",#REF!)</f>
        <v>#REF!</v>
      </c>
      <c r="D31" s="70" t="e">
        <f>#REF!</f>
        <v>#REF!</v>
      </c>
      <c r="E31" s="70" t="e">
        <f>#REF!</f>
        <v>#REF!</v>
      </c>
      <c r="F31" t="e">
        <f>#REF!</f>
        <v>#REF!</v>
      </c>
      <c r="G31" t="e">
        <f>#REF!</f>
        <v>#REF!</v>
      </c>
      <c r="H31" t="e">
        <f>#REF!</f>
        <v>#REF!</v>
      </c>
      <c r="I31" s="33" t="e">
        <f>#REF!</f>
        <v>#REF!</v>
      </c>
      <c r="J31" s="33" t="e">
        <f>#REF!</f>
        <v>#REF!</v>
      </c>
      <c r="K31" s="1" t="e">
        <f t="shared" si="13"/>
        <v>#REF!</v>
      </c>
      <c r="L31" s="33" t="e">
        <f t="shared" si="0"/>
        <v>#REF!</v>
      </c>
      <c r="M31" s="51" t="e">
        <f>#REF!</f>
        <v>#REF!</v>
      </c>
      <c r="N31" s="51" t="e">
        <f>#REF!</f>
        <v>#REF!</v>
      </c>
      <c r="O31" s="44" t="e">
        <f t="shared" si="1"/>
        <v>#REF!</v>
      </c>
      <c r="P31" s="33" t="e">
        <f t="shared" si="2"/>
        <v>#REF!</v>
      </c>
      <c r="Q31" s="33"/>
      <c r="R31" s="33" t="e">
        <f t="shared" si="3"/>
        <v>#REF!</v>
      </c>
      <c r="S31" s="33" t="e">
        <f t="shared" si="4"/>
        <v>#REF!</v>
      </c>
      <c r="T31" s="33" t="e">
        <f t="shared" si="5"/>
        <v>#REF!</v>
      </c>
      <c r="U31" s="33" t="e">
        <f t="shared" si="6"/>
        <v>#REF!</v>
      </c>
      <c r="V31" s="33" t="e">
        <f t="shared" si="6"/>
        <v>#REF!</v>
      </c>
      <c r="W31" s="33" t="e">
        <f t="shared" si="6"/>
        <v>#REF!</v>
      </c>
      <c r="X31" s="33"/>
      <c r="Y31" s="33" t="e">
        <f t="shared" si="15"/>
        <v>#REF!</v>
      </c>
      <c r="Z31" s="33" t="e">
        <f t="shared" si="15"/>
        <v>#REF!</v>
      </c>
      <c r="AA31" s="33" t="e">
        <f t="shared" si="15"/>
        <v>#REF!</v>
      </c>
      <c r="AB31" s="33" t="e">
        <f t="shared" si="15"/>
        <v>#REF!</v>
      </c>
      <c r="AC31" s="33" t="e">
        <f t="shared" si="15"/>
        <v>#REF!</v>
      </c>
      <c r="AD31" s="33" t="e">
        <f t="shared" si="15"/>
        <v>#REF!</v>
      </c>
      <c r="AE31" s="33"/>
      <c r="AF31" s="33" t="e">
        <f t="shared" si="8"/>
        <v>#REF!</v>
      </c>
      <c r="AG31" s="33" t="e">
        <f t="shared" si="8"/>
        <v>#REF!</v>
      </c>
      <c r="AH31" s="27"/>
      <c r="AI31" s="33" t="e">
        <f t="shared" si="9"/>
        <v>#REF!</v>
      </c>
      <c r="AJ31" s="33" t="e">
        <f t="shared" si="10"/>
        <v>#REF!</v>
      </c>
      <c r="AK31" s="33" t="e">
        <f t="shared" si="11"/>
        <v>#REF!</v>
      </c>
      <c r="AL31" s="33" t="e">
        <f t="shared" si="12"/>
        <v>#REF!</v>
      </c>
      <c r="AR31" s="33"/>
      <c r="AS31" s="33"/>
      <c r="AW31" s="12"/>
    </row>
    <row r="32" spans="1:49" s="28" customFormat="1" x14ac:dyDescent="0.25">
      <c r="A32" s="27">
        <f t="shared" si="14"/>
        <v>20</v>
      </c>
      <c r="B32" s="70" t="e">
        <f>#REF!</f>
        <v>#REF!</v>
      </c>
      <c r="C32" s="50" t="e">
        <f>IF(#REF!="","",#REF!)</f>
        <v>#REF!</v>
      </c>
      <c r="D32" s="70" t="e">
        <f>#REF!</f>
        <v>#REF!</v>
      </c>
      <c r="E32" s="70" t="e">
        <f>#REF!</f>
        <v>#REF!</v>
      </c>
      <c r="F32" t="e">
        <f>#REF!</f>
        <v>#REF!</v>
      </c>
      <c r="G32" t="e">
        <f>#REF!</f>
        <v>#REF!</v>
      </c>
      <c r="H32" t="e">
        <f>#REF!</f>
        <v>#REF!</v>
      </c>
      <c r="I32" s="33" t="e">
        <f>#REF!</f>
        <v>#REF!</v>
      </c>
      <c r="J32" s="33" t="e">
        <f>#REF!</f>
        <v>#REF!</v>
      </c>
      <c r="K32" s="1" t="e">
        <f t="shared" si="13"/>
        <v>#REF!</v>
      </c>
      <c r="L32" s="33" t="e">
        <f t="shared" si="0"/>
        <v>#REF!</v>
      </c>
      <c r="M32" s="51" t="e">
        <f>#REF!</f>
        <v>#REF!</v>
      </c>
      <c r="N32" s="51" t="e">
        <f>#REF!</f>
        <v>#REF!</v>
      </c>
      <c r="O32" s="44" t="e">
        <f t="shared" si="1"/>
        <v>#REF!</v>
      </c>
      <c r="P32" s="33" t="e">
        <f t="shared" si="2"/>
        <v>#REF!</v>
      </c>
      <c r="Q32" s="33"/>
      <c r="R32" s="33" t="e">
        <f t="shared" si="3"/>
        <v>#REF!</v>
      </c>
      <c r="S32" s="33" t="e">
        <f t="shared" si="4"/>
        <v>#REF!</v>
      </c>
      <c r="T32" s="33" t="e">
        <f t="shared" si="5"/>
        <v>#REF!</v>
      </c>
      <c r="U32" s="33" t="e">
        <f t="shared" si="6"/>
        <v>#REF!</v>
      </c>
      <c r="V32" s="33" t="e">
        <f t="shared" si="6"/>
        <v>#REF!</v>
      </c>
      <c r="W32" s="33" t="e">
        <f t="shared" si="6"/>
        <v>#REF!</v>
      </c>
      <c r="X32" s="33"/>
      <c r="Y32" s="33" t="e">
        <f t="shared" si="15"/>
        <v>#REF!</v>
      </c>
      <c r="Z32" s="33" t="e">
        <f t="shared" si="15"/>
        <v>#REF!</v>
      </c>
      <c r="AA32" s="33" t="e">
        <f t="shared" si="15"/>
        <v>#REF!</v>
      </c>
      <c r="AB32" s="33" t="e">
        <f t="shared" si="15"/>
        <v>#REF!</v>
      </c>
      <c r="AC32" s="33" t="e">
        <f t="shared" si="15"/>
        <v>#REF!</v>
      </c>
      <c r="AD32" s="33" t="e">
        <f t="shared" si="15"/>
        <v>#REF!</v>
      </c>
      <c r="AE32" s="33"/>
      <c r="AF32" s="33" t="e">
        <f t="shared" si="8"/>
        <v>#REF!</v>
      </c>
      <c r="AG32" s="33" t="e">
        <f t="shared" si="8"/>
        <v>#REF!</v>
      </c>
      <c r="AH32" s="27"/>
      <c r="AI32" s="33" t="e">
        <f t="shared" si="9"/>
        <v>#REF!</v>
      </c>
      <c r="AJ32" s="33" t="e">
        <f t="shared" si="10"/>
        <v>#REF!</v>
      </c>
      <c r="AK32" s="33" t="e">
        <f t="shared" si="11"/>
        <v>#REF!</v>
      </c>
      <c r="AL32" s="33" t="e">
        <f t="shared" si="12"/>
        <v>#REF!</v>
      </c>
      <c r="AR32" s="33"/>
      <c r="AS32" s="33"/>
      <c r="AW32" s="12"/>
    </row>
    <row r="33" spans="1:49" s="28" customFormat="1" x14ac:dyDescent="0.25">
      <c r="A33" s="27">
        <f t="shared" si="14"/>
        <v>21</v>
      </c>
      <c r="B33" s="70" t="e">
        <f>#REF!</f>
        <v>#REF!</v>
      </c>
      <c r="C33" s="50" t="e">
        <f>IF(#REF!="","",#REF!)</f>
        <v>#REF!</v>
      </c>
      <c r="D33" s="70" t="e">
        <f>#REF!</f>
        <v>#REF!</v>
      </c>
      <c r="E33" s="70" t="e">
        <f>#REF!</f>
        <v>#REF!</v>
      </c>
      <c r="F33" t="e">
        <f>#REF!</f>
        <v>#REF!</v>
      </c>
      <c r="G33" t="e">
        <f>#REF!</f>
        <v>#REF!</v>
      </c>
      <c r="H33" t="e">
        <f>#REF!</f>
        <v>#REF!</v>
      </c>
      <c r="I33" s="33" t="e">
        <f>#REF!</f>
        <v>#REF!</v>
      </c>
      <c r="J33" s="33" t="e">
        <f>#REF!</f>
        <v>#REF!</v>
      </c>
      <c r="K33" s="1" t="e">
        <f t="shared" si="13"/>
        <v>#REF!</v>
      </c>
      <c r="L33" s="33" t="e">
        <f t="shared" si="0"/>
        <v>#REF!</v>
      </c>
      <c r="M33" s="51" t="e">
        <f>#REF!</f>
        <v>#REF!</v>
      </c>
      <c r="N33" s="51" t="e">
        <f>#REF!</f>
        <v>#REF!</v>
      </c>
      <c r="O33" s="44" t="e">
        <f t="shared" si="1"/>
        <v>#REF!</v>
      </c>
      <c r="P33" s="33" t="e">
        <f t="shared" si="2"/>
        <v>#REF!</v>
      </c>
      <c r="Q33" s="33"/>
      <c r="R33" s="33" t="e">
        <f t="shared" si="3"/>
        <v>#REF!</v>
      </c>
      <c r="S33" s="33" t="e">
        <f t="shared" si="4"/>
        <v>#REF!</v>
      </c>
      <c r="T33" s="33" t="e">
        <f t="shared" si="5"/>
        <v>#REF!</v>
      </c>
      <c r="U33" s="33" t="e">
        <f t="shared" ref="U33:W52" si="16">U$261*$M33</f>
        <v>#REF!</v>
      </c>
      <c r="V33" s="33" t="e">
        <f t="shared" si="16"/>
        <v>#REF!</v>
      </c>
      <c r="W33" s="33" t="e">
        <f t="shared" si="16"/>
        <v>#REF!</v>
      </c>
      <c r="X33" s="33"/>
      <c r="Y33" s="33" t="e">
        <f t="shared" ref="Y33:AD42" si="17">Y$261*$M33</f>
        <v>#REF!</v>
      </c>
      <c r="Z33" s="33" t="e">
        <f t="shared" si="17"/>
        <v>#REF!</v>
      </c>
      <c r="AA33" s="33" t="e">
        <f t="shared" si="17"/>
        <v>#REF!</v>
      </c>
      <c r="AB33" s="33" t="e">
        <f t="shared" si="17"/>
        <v>#REF!</v>
      </c>
      <c r="AC33" s="33" t="e">
        <f t="shared" si="17"/>
        <v>#REF!</v>
      </c>
      <c r="AD33" s="33" t="e">
        <f t="shared" si="17"/>
        <v>#REF!</v>
      </c>
      <c r="AE33" s="33"/>
      <c r="AF33" s="33" t="e">
        <f t="shared" ref="AF33:AG52" si="18">AF$261*$M33</f>
        <v>#REF!</v>
      </c>
      <c r="AG33" s="33" t="e">
        <f t="shared" si="18"/>
        <v>#REF!</v>
      </c>
      <c r="AH33" s="27"/>
      <c r="AI33" s="33" t="e">
        <f t="shared" si="9"/>
        <v>#REF!</v>
      </c>
      <c r="AJ33" s="33" t="e">
        <f t="shared" si="10"/>
        <v>#REF!</v>
      </c>
      <c r="AK33" s="33" t="e">
        <f t="shared" si="11"/>
        <v>#REF!</v>
      </c>
      <c r="AL33" s="33" t="e">
        <f t="shared" si="12"/>
        <v>#REF!</v>
      </c>
      <c r="AR33" s="33"/>
      <c r="AS33" s="33"/>
      <c r="AW33" s="12"/>
    </row>
    <row r="34" spans="1:49" s="28" customFormat="1" x14ac:dyDescent="0.25">
      <c r="A34" s="27">
        <f t="shared" si="14"/>
        <v>22</v>
      </c>
      <c r="B34" s="70" t="e">
        <f>#REF!</f>
        <v>#REF!</v>
      </c>
      <c r="C34" s="50" t="e">
        <f>IF(#REF!="","",#REF!)</f>
        <v>#REF!</v>
      </c>
      <c r="D34" s="70" t="e">
        <f>#REF!</f>
        <v>#REF!</v>
      </c>
      <c r="E34" s="70" t="e">
        <f>#REF!</f>
        <v>#REF!</v>
      </c>
      <c r="F34" t="e">
        <f>#REF!</f>
        <v>#REF!</v>
      </c>
      <c r="G34" t="e">
        <f>#REF!</f>
        <v>#REF!</v>
      </c>
      <c r="H34" t="e">
        <f>#REF!</f>
        <v>#REF!</v>
      </c>
      <c r="I34" s="33" t="e">
        <f>#REF!</f>
        <v>#REF!</v>
      </c>
      <c r="J34" s="33" t="e">
        <f>#REF!</f>
        <v>#REF!</v>
      </c>
      <c r="K34" s="1" t="e">
        <f t="shared" si="13"/>
        <v>#REF!</v>
      </c>
      <c r="L34" s="33" t="e">
        <f t="shared" si="0"/>
        <v>#REF!</v>
      </c>
      <c r="M34" s="51" t="e">
        <f>#REF!</f>
        <v>#REF!</v>
      </c>
      <c r="N34" s="51" t="e">
        <f>#REF!</f>
        <v>#REF!</v>
      </c>
      <c r="O34" s="44" t="e">
        <f t="shared" si="1"/>
        <v>#REF!</v>
      </c>
      <c r="P34" s="33" t="e">
        <f t="shared" si="2"/>
        <v>#REF!</v>
      </c>
      <c r="Q34" s="33"/>
      <c r="R34" s="33" t="e">
        <f t="shared" si="3"/>
        <v>#REF!</v>
      </c>
      <c r="S34" s="33" t="e">
        <f t="shared" si="4"/>
        <v>#REF!</v>
      </c>
      <c r="T34" s="33" t="e">
        <f t="shared" si="5"/>
        <v>#REF!</v>
      </c>
      <c r="U34" s="33" t="e">
        <f t="shared" si="16"/>
        <v>#REF!</v>
      </c>
      <c r="V34" s="33" t="e">
        <f t="shared" si="16"/>
        <v>#REF!</v>
      </c>
      <c r="W34" s="33" t="e">
        <f t="shared" si="16"/>
        <v>#REF!</v>
      </c>
      <c r="X34" s="33"/>
      <c r="Y34" s="33" t="e">
        <f t="shared" si="17"/>
        <v>#REF!</v>
      </c>
      <c r="Z34" s="33" t="e">
        <f t="shared" si="17"/>
        <v>#REF!</v>
      </c>
      <c r="AA34" s="33" t="e">
        <f t="shared" si="17"/>
        <v>#REF!</v>
      </c>
      <c r="AB34" s="33" t="e">
        <f t="shared" si="17"/>
        <v>#REF!</v>
      </c>
      <c r="AC34" s="33" t="e">
        <f t="shared" si="17"/>
        <v>#REF!</v>
      </c>
      <c r="AD34" s="33" t="e">
        <f t="shared" si="17"/>
        <v>#REF!</v>
      </c>
      <c r="AE34" s="33"/>
      <c r="AF34" s="33" t="e">
        <f t="shared" si="18"/>
        <v>#REF!</v>
      </c>
      <c r="AG34" s="33" t="e">
        <f t="shared" si="18"/>
        <v>#REF!</v>
      </c>
      <c r="AH34" s="27"/>
      <c r="AI34" s="33" t="e">
        <f t="shared" si="9"/>
        <v>#REF!</v>
      </c>
      <c r="AJ34" s="33" t="e">
        <f t="shared" si="10"/>
        <v>#REF!</v>
      </c>
      <c r="AK34" s="33" t="e">
        <f t="shared" si="11"/>
        <v>#REF!</v>
      </c>
      <c r="AL34" s="33" t="e">
        <f t="shared" si="12"/>
        <v>#REF!</v>
      </c>
      <c r="AR34" s="33"/>
      <c r="AS34" s="33"/>
      <c r="AW34" s="12"/>
    </row>
    <row r="35" spans="1:49" s="28" customFormat="1" x14ac:dyDescent="0.25">
      <c r="A35" s="27">
        <f t="shared" si="14"/>
        <v>23</v>
      </c>
      <c r="B35" s="70" t="e">
        <f>#REF!</f>
        <v>#REF!</v>
      </c>
      <c r="C35" s="50" t="e">
        <f>IF(#REF!="","",#REF!)</f>
        <v>#REF!</v>
      </c>
      <c r="D35" s="70" t="e">
        <f>#REF!</f>
        <v>#REF!</v>
      </c>
      <c r="E35" s="70" t="e">
        <f>#REF!</f>
        <v>#REF!</v>
      </c>
      <c r="F35" t="e">
        <f>#REF!</f>
        <v>#REF!</v>
      </c>
      <c r="G35" t="e">
        <f>#REF!</f>
        <v>#REF!</v>
      </c>
      <c r="H35" t="e">
        <f>#REF!</f>
        <v>#REF!</v>
      </c>
      <c r="I35" s="33" t="e">
        <f>#REF!</f>
        <v>#REF!</v>
      </c>
      <c r="J35" s="33" t="e">
        <f>#REF!</f>
        <v>#REF!</v>
      </c>
      <c r="K35" s="1" t="e">
        <f t="shared" si="13"/>
        <v>#REF!</v>
      </c>
      <c r="L35" s="33" t="e">
        <f t="shared" si="0"/>
        <v>#REF!</v>
      </c>
      <c r="M35" s="51" t="e">
        <f>#REF!</f>
        <v>#REF!</v>
      </c>
      <c r="N35" s="51" t="e">
        <f>#REF!</f>
        <v>#REF!</v>
      </c>
      <c r="O35" s="44" t="e">
        <f t="shared" si="1"/>
        <v>#REF!</v>
      </c>
      <c r="P35" s="33" t="e">
        <f t="shared" si="2"/>
        <v>#REF!</v>
      </c>
      <c r="Q35" s="33"/>
      <c r="R35" s="33" t="e">
        <f t="shared" si="3"/>
        <v>#REF!</v>
      </c>
      <c r="S35" s="33" t="e">
        <f t="shared" si="4"/>
        <v>#REF!</v>
      </c>
      <c r="T35" s="33" t="e">
        <f t="shared" si="5"/>
        <v>#REF!</v>
      </c>
      <c r="U35" s="33" t="e">
        <f t="shared" si="16"/>
        <v>#REF!</v>
      </c>
      <c r="V35" s="33" t="e">
        <f t="shared" si="16"/>
        <v>#REF!</v>
      </c>
      <c r="W35" s="33" t="e">
        <f t="shared" si="16"/>
        <v>#REF!</v>
      </c>
      <c r="X35" s="33"/>
      <c r="Y35" s="33" t="e">
        <f t="shared" si="17"/>
        <v>#REF!</v>
      </c>
      <c r="Z35" s="33" t="e">
        <f t="shared" si="17"/>
        <v>#REF!</v>
      </c>
      <c r="AA35" s="33" t="e">
        <f t="shared" si="17"/>
        <v>#REF!</v>
      </c>
      <c r="AB35" s="33" t="e">
        <f t="shared" si="17"/>
        <v>#REF!</v>
      </c>
      <c r="AC35" s="33" t="e">
        <f t="shared" si="17"/>
        <v>#REF!</v>
      </c>
      <c r="AD35" s="33" t="e">
        <f t="shared" si="17"/>
        <v>#REF!</v>
      </c>
      <c r="AE35" s="33"/>
      <c r="AF35" s="33" t="e">
        <f t="shared" si="18"/>
        <v>#REF!</v>
      </c>
      <c r="AG35" s="33" t="e">
        <f t="shared" si="18"/>
        <v>#REF!</v>
      </c>
      <c r="AH35" s="27"/>
      <c r="AI35" s="33" t="e">
        <f t="shared" si="9"/>
        <v>#REF!</v>
      </c>
      <c r="AJ35" s="33" t="e">
        <f t="shared" si="10"/>
        <v>#REF!</v>
      </c>
      <c r="AK35" s="33" t="e">
        <f t="shared" si="11"/>
        <v>#REF!</v>
      </c>
      <c r="AL35" s="33" t="e">
        <f t="shared" si="12"/>
        <v>#REF!</v>
      </c>
      <c r="AR35" s="33"/>
      <c r="AS35" s="33"/>
      <c r="AW35" s="12"/>
    </row>
    <row r="36" spans="1:49" s="28" customFormat="1" x14ac:dyDescent="0.25">
      <c r="A36" s="27">
        <f t="shared" si="14"/>
        <v>24</v>
      </c>
      <c r="B36" s="70" t="e">
        <f>#REF!</f>
        <v>#REF!</v>
      </c>
      <c r="C36" s="50" t="e">
        <f>IF(#REF!="","",#REF!)</f>
        <v>#REF!</v>
      </c>
      <c r="D36" s="70" t="e">
        <f>#REF!</f>
        <v>#REF!</v>
      </c>
      <c r="E36" s="70" t="e">
        <f>#REF!</f>
        <v>#REF!</v>
      </c>
      <c r="F36" t="e">
        <f>#REF!</f>
        <v>#REF!</v>
      </c>
      <c r="G36" t="e">
        <f>#REF!</f>
        <v>#REF!</v>
      </c>
      <c r="H36" t="e">
        <f>#REF!</f>
        <v>#REF!</v>
      </c>
      <c r="I36" s="33" t="e">
        <f>#REF!</f>
        <v>#REF!</v>
      </c>
      <c r="J36" s="33" t="e">
        <f>#REF!</f>
        <v>#REF!</v>
      </c>
      <c r="K36" s="1" t="e">
        <f t="shared" si="13"/>
        <v>#REF!</v>
      </c>
      <c r="L36" s="33" t="e">
        <f t="shared" si="0"/>
        <v>#REF!</v>
      </c>
      <c r="M36" s="51" t="e">
        <f>#REF!</f>
        <v>#REF!</v>
      </c>
      <c r="N36" s="51" t="e">
        <f>#REF!</f>
        <v>#REF!</v>
      </c>
      <c r="O36" s="44" t="e">
        <f t="shared" si="1"/>
        <v>#REF!</v>
      </c>
      <c r="P36" s="33" t="e">
        <f t="shared" si="2"/>
        <v>#REF!</v>
      </c>
      <c r="Q36" s="33"/>
      <c r="R36" s="33" t="e">
        <f t="shared" si="3"/>
        <v>#REF!</v>
      </c>
      <c r="S36" s="33" t="e">
        <f t="shared" si="4"/>
        <v>#REF!</v>
      </c>
      <c r="T36" s="33" t="e">
        <f t="shared" si="5"/>
        <v>#REF!</v>
      </c>
      <c r="U36" s="33" t="e">
        <f t="shared" si="16"/>
        <v>#REF!</v>
      </c>
      <c r="V36" s="33" t="e">
        <f t="shared" si="16"/>
        <v>#REF!</v>
      </c>
      <c r="W36" s="33" t="e">
        <f t="shared" si="16"/>
        <v>#REF!</v>
      </c>
      <c r="X36" s="33"/>
      <c r="Y36" s="33" t="e">
        <f t="shared" si="17"/>
        <v>#REF!</v>
      </c>
      <c r="Z36" s="33" t="e">
        <f t="shared" si="17"/>
        <v>#REF!</v>
      </c>
      <c r="AA36" s="33" t="e">
        <f t="shared" si="17"/>
        <v>#REF!</v>
      </c>
      <c r="AB36" s="33" t="e">
        <f t="shared" si="17"/>
        <v>#REF!</v>
      </c>
      <c r="AC36" s="33" t="e">
        <f t="shared" si="17"/>
        <v>#REF!</v>
      </c>
      <c r="AD36" s="33" t="e">
        <f t="shared" si="17"/>
        <v>#REF!</v>
      </c>
      <c r="AE36" s="33"/>
      <c r="AF36" s="33" t="e">
        <f t="shared" si="18"/>
        <v>#REF!</v>
      </c>
      <c r="AG36" s="33" t="e">
        <f t="shared" si="18"/>
        <v>#REF!</v>
      </c>
      <c r="AH36" s="27"/>
      <c r="AI36" s="33" t="e">
        <f t="shared" si="9"/>
        <v>#REF!</v>
      </c>
      <c r="AJ36" s="33" t="e">
        <f t="shared" si="10"/>
        <v>#REF!</v>
      </c>
      <c r="AK36" s="33" t="e">
        <f t="shared" si="11"/>
        <v>#REF!</v>
      </c>
      <c r="AL36" s="33" t="e">
        <f t="shared" si="12"/>
        <v>#REF!</v>
      </c>
      <c r="AR36" s="33"/>
      <c r="AS36" s="33"/>
      <c r="AW36" s="12"/>
    </row>
    <row r="37" spans="1:49" s="28" customFormat="1" x14ac:dyDescent="0.25">
      <c r="A37" s="27">
        <f t="shared" si="14"/>
        <v>25</v>
      </c>
      <c r="B37" s="70" t="e">
        <f>#REF!</f>
        <v>#REF!</v>
      </c>
      <c r="C37" s="50" t="e">
        <f>IF(#REF!="","",#REF!)</f>
        <v>#REF!</v>
      </c>
      <c r="D37" s="70" t="e">
        <f>#REF!</f>
        <v>#REF!</v>
      </c>
      <c r="E37" s="70" t="e">
        <f>#REF!</f>
        <v>#REF!</v>
      </c>
      <c r="F37" t="e">
        <f>#REF!</f>
        <v>#REF!</v>
      </c>
      <c r="G37" t="e">
        <f>#REF!</f>
        <v>#REF!</v>
      </c>
      <c r="H37" t="e">
        <f>#REF!</f>
        <v>#REF!</v>
      </c>
      <c r="I37" s="33" t="e">
        <f>#REF!</f>
        <v>#REF!</v>
      </c>
      <c r="J37" s="33" t="e">
        <f>#REF!</f>
        <v>#REF!</v>
      </c>
      <c r="K37" s="1" t="e">
        <f t="shared" si="13"/>
        <v>#REF!</v>
      </c>
      <c r="L37" s="33" t="e">
        <f t="shared" si="0"/>
        <v>#REF!</v>
      </c>
      <c r="M37" s="51" t="e">
        <f>#REF!</f>
        <v>#REF!</v>
      </c>
      <c r="N37" s="51" t="e">
        <f>#REF!</f>
        <v>#REF!</v>
      </c>
      <c r="O37" s="44" t="e">
        <f t="shared" si="1"/>
        <v>#REF!</v>
      </c>
      <c r="P37" s="33" t="e">
        <f t="shared" si="2"/>
        <v>#REF!</v>
      </c>
      <c r="Q37" s="33"/>
      <c r="R37" s="33" t="e">
        <f t="shared" si="3"/>
        <v>#REF!</v>
      </c>
      <c r="S37" s="33" t="e">
        <f t="shared" si="4"/>
        <v>#REF!</v>
      </c>
      <c r="T37" s="33" t="e">
        <f t="shared" si="5"/>
        <v>#REF!</v>
      </c>
      <c r="U37" s="33" t="e">
        <f t="shared" si="16"/>
        <v>#REF!</v>
      </c>
      <c r="V37" s="33" t="e">
        <f t="shared" si="16"/>
        <v>#REF!</v>
      </c>
      <c r="W37" s="33" t="e">
        <f t="shared" si="16"/>
        <v>#REF!</v>
      </c>
      <c r="X37" s="33"/>
      <c r="Y37" s="33" t="e">
        <f t="shared" si="17"/>
        <v>#REF!</v>
      </c>
      <c r="Z37" s="33" t="e">
        <f t="shared" si="17"/>
        <v>#REF!</v>
      </c>
      <c r="AA37" s="33" t="e">
        <f t="shared" si="17"/>
        <v>#REF!</v>
      </c>
      <c r="AB37" s="33" t="e">
        <f t="shared" si="17"/>
        <v>#REF!</v>
      </c>
      <c r="AC37" s="33" t="e">
        <f t="shared" si="17"/>
        <v>#REF!</v>
      </c>
      <c r="AD37" s="33" t="e">
        <f t="shared" si="17"/>
        <v>#REF!</v>
      </c>
      <c r="AE37" s="33"/>
      <c r="AF37" s="33" t="e">
        <f t="shared" si="18"/>
        <v>#REF!</v>
      </c>
      <c r="AG37" s="33" t="e">
        <f t="shared" si="18"/>
        <v>#REF!</v>
      </c>
      <c r="AH37" s="27"/>
      <c r="AI37" s="33" t="e">
        <f t="shared" si="9"/>
        <v>#REF!</v>
      </c>
      <c r="AJ37" s="33" t="e">
        <f t="shared" si="10"/>
        <v>#REF!</v>
      </c>
      <c r="AK37" s="33" t="e">
        <f t="shared" si="11"/>
        <v>#REF!</v>
      </c>
      <c r="AL37" s="33" t="e">
        <f t="shared" si="12"/>
        <v>#REF!</v>
      </c>
      <c r="AR37" s="33"/>
      <c r="AS37" s="33"/>
      <c r="AW37" s="12"/>
    </row>
    <row r="38" spans="1:49" s="28" customFormat="1" x14ac:dyDescent="0.25">
      <c r="A38" s="27">
        <f t="shared" si="14"/>
        <v>26</v>
      </c>
      <c r="B38" s="70" t="e">
        <f>#REF!</f>
        <v>#REF!</v>
      </c>
      <c r="C38" s="50" t="e">
        <f>IF(#REF!="","",#REF!)</f>
        <v>#REF!</v>
      </c>
      <c r="D38" s="70" t="e">
        <f>#REF!</f>
        <v>#REF!</v>
      </c>
      <c r="E38" s="70" t="e">
        <f>#REF!</f>
        <v>#REF!</v>
      </c>
      <c r="F38" t="e">
        <f>#REF!</f>
        <v>#REF!</v>
      </c>
      <c r="G38" t="e">
        <f>#REF!</f>
        <v>#REF!</v>
      </c>
      <c r="H38" t="e">
        <f>#REF!</f>
        <v>#REF!</v>
      </c>
      <c r="I38" s="33" t="e">
        <f>#REF!</f>
        <v>#REF!</v>
      </c>
      <c r="J38" s="33" t="e">
        <f>#REF!</f>
        <v>#REF!</v>
      </c>
      <c r="K38" s="1" t="e">
        <f t="shared" si="13"/>
        <v>#REF!</v>
      </c>
      <c r="L38" s="33" t="e">
        <f t="shared" si="0"/>
        <v>#REF!</v>
      </c>
      <c r="M38" s="51" t="e">
        <f>#REF!</f>
        <v>#REF!</v>
      </c>
      <c r="N38" s="51" t="e">
        <f>#REF!</f>
        <v>#REF!</v>
      </c>
      <c r="O38" s="44" t="e">
        <f t="shared" si="1"/>
        <v>#REF!</v>
      </c>
      <c r="P38" s="33" t="e">
        <f t="shared" si="2"/>
        <v>#REF!</v>
      </c>
      <c r="Q38" s="33"/>
      <c r="R38" s="33" t="e">
        <f t="shared" si="3"/>
        <v>#REF!</v>
      </c>
      <c r="S38" s="33" t="e">
        <f t="shared" si="4"/>
        <v>#REF!</v>
      </c>
      <c r="T38" s="33" t="e">
        <f t="shared" si="5"/>
        <v>#REF!</v>
      </c>
      <c r="U38" s="33" t="e">
        <f t="shared" si="16"/>
        <v>#REF!</v>
      </c>
      <c r="V38" s="33" t="e">
        <f t="shared" si="16"/>
        <v>#REF!</v>
      </c>
      <c r="W38" s="33" t="e">
        <f t="shared" si="16"/>
        <v>#REF!</v>
      </c>
      <c r="X38" s="33"/>
      <c r="Y38" s="33" t="e">
        <f t="shared" si="17"/>
        <v>#REF!</v>
      </c>
      <c r="Z38" s="33" t="e">
        <f t="shared" si="17"/>
        <v>#REF!</v>
      </c>
      <c r="AA38" s="33" t="e">
        <f t="shared" si="17"/>
        <v>#REF!</v>
      </c>
      <c r="AB38" s="33" t="e">
        <f t="shared" si="17"/>
        <v>#REF!</v>
      </c>
      <c r="AC38" s="33" t="e">
        <f t="shared" si="17"/>
        <v>#REF!</v>
      </c>
      <c r="AD38" s="33" t="e">
        <f t="shared" si="17"/>
        <v>#REF!</v>
      </c>
      <c r="AE38" s="33"/>
      <c r="AF38" s="33" t="e">
        <f t="shared" si="18"/>
        <v>#REF!</v>
      </c>
      <c r="AG38" s="33" t="e">
        <f t="shared" si="18"/>
        <v>#REF!</v>
      </c>
      <c r="AH38" s="27"/>
      <c r="AI38" s="33" t="e">
        <f t="shared" si="9"/>
        <v>#REF!</v>
      </c>
      <c r="AJ38" s="33" t="e">
        <f t="shared" si="10"/>
        <v>#REF!</v>
      </c>
      <c r="AK38" s="33" t="e">
        <f t="shared" si="11"/>
        <v>#REF!</v>
      </c>
      <c r="AL38" s="33" t="e">
        <f t="shared" si="12"/>
        <v>#REF!</v>
      </c>
      <c r="AR38" s="33"/>
      <c r="AS38" s="33"/>
      <c r="AW38" s="12"/>
    </row>
    <row r="39" spans="1:49" s="28" customFormat="1" x14ac:dyDescent="0.25">
      <c r="A39" s="27">
        <f t="shared" si="14"/>
        <v>27</v>
      </c>
      <c r="B39" s="70" t="e">
        <f>#REF!</f>
        <v>#REF!</v>
      </c>
      <c r="C39" s="50" t="e">
        <f>IF(#REF!="","",#REF!)</f>
        <v>#REF!</v>
      </c>
      <c r="D39" s="70" t="e">
        <f>#REF!</f>
        <v>#REF!</v>
      </c>
      <c r="E39" s="70" t="e">
        <f>#REF!</f>
        <v>#REF!</v>
      </c>
      <c r="F39" t="e">
        <f>#REF!</f>
        <v>#REF!</v>
      </c>
      <c r="G39" t="e">
        <f>#REF!</f>
        <v>#REF!</v>
      </c>
      <c r="H39" t="e">
        <f>#REF!</f>
        <v>#REF!</v>
      </c>
      <c r="I39" s="33" t="e">
        <f>#REF!</f>
        <v>#REF!</v>
      </c>
      <c r="J39" s="33" t="e">
        <f>#REF!</f>
        <v>#REF!</v>
      </c>
      <c r="K39" s="1" t="e">
        <f t="shared" si="13"/>
        <v>#REF!</v>
      </c>
      <c r="L39" s="33" t="e">
        <f t="shared" si="0"/>
        <v>#REF!</v>
      </c>
      <c r="M39" s="51" t="e">
        <f>#REF!</f>
        <v>#REF!</v>
      </c>
      <c r="N39" s="51" t="e">
        <f>#REF!</f>
        <v>#REF!</v>
      </c>
      <c r="O39" s="44" t="e">
        <f t="shared" si="1"/>
        <v>#REF!</v>
      </c>
      <c r="P39" s="33" t="e">
        <f t="shared" si="2"/>
        <v>#REF!</v>
      </c>
      <c r="Q39" s="33"/>
      <c r="R39" s="33" t="e">
        <f t="shared" si="3"/>
        <v>#REF!</v>
      </c>
      <c r="S39" s="33" t="e">
        <f t="shared" si="4"/>
        <v>#REF!</v>
      </c>
      <c r="T39" s="33" t="e">
        <f t="shared" si="5"/>
        <v>#REF!</v>
      </c>
      <c r="U39" s="33" t="e">
        <f t="shared" si="16"/>
        <v>#REF!</v>
      </c>
      <c r="V39" s="33" t="e">
        <f t="shared" si="16"/>
        <v>#REF!</v>
      </c>
      <c r="W39" s="33" t="e">
        <f t="shared" si="16"/>
        <v>#REF!</v>
      </c>
      <c r="X39" s="33"/>
      <c r="Y39" s="33" t="e">
        <f t="shared" si="17"/>
        <v>#REF!</v>
      </c>
      <c r="Z39" s="33" t="e">
        <f t="shared" si="17"/>
        <v>#REF!</v>
      </c>
      <c r="AA39" s="33" t="e">
        <f t="shared" si="17"/>
        <v>#REF!</v>
      </c>
      <c r="AB39" s="33" t="e">
        <f t="shared" si="17"/>
        <v>#REF!</v>
      </c>
      <c r="AC39" s="33" t="e">
        <f t="shared" si="17"/>
        <v>#REF!</v>
      </c>
      <c r="AD39" s="33" t="e">
        <f t="shared" si="17"/>
        <v>#REF!</v>
      </c>
      <c r="AE39" s="33"/>
      <c r="AF39" s="33" t="e">
        <f t="shared" si="18"/>
        <v>#REF!</v>
      </c>
      <c r="AG39" s="33" t="e">
        <f t="shared" si="18"/>
        <v>#REF!</v>
      </c>
      <c r="AH39" s="27"/>
      <c r="AI39" s="33" t="e">
        <f t="shared" si="9"/>
        <v>#REF!</v>
      </c>
      <c r="AJ39" s="33" t="e">
        <f t="shared" si="10"/>
        <v>#REF!</v>
      </c>
      <c r="AK39" s="33" t="e">
        <f t="shared" si="11"/>
        <v>#REF!</v>
      </c>
      <c r="AL39" s="33" t="e">
        <f t="shared" si="12"/>
        <v>#REF!</v>
      </c>
      <c r="AR39" s="33"/>
      <c r="AS39" s="33"/>
      <c r="AW39" s="12"/>
    </row>
    <row r="40" spans="1:49" s="28" customFormat="1" x14ac:dyDescent="0.25">
      <c r="A40" s="27">
        <f t="shared" si="14"/>
        <v>28</v>
      </c>
      <c r="B40" s="70" t="e">
        <f>#REF!</f>
        <v>#REF!</v>
      </c>
      <c r="C40" s="50" t="e">
        <f>IF(#REF!="","",#REF!)</f>
        <v>#REF!</v>
      </c>
      <c r="D40" s="70" t="e">
        <f>#REF!</f>
        <v>#REF!</v>
      </c>
      <c r="E40" s="70" t="e">
        <f>#REF!</f>
        <v>#REF!</v>
      </c>
      <c r="F40" t="e">
        <f>#REF!</f>
        <v>#REF!</v>
      </c>
      <c r="G40" t="e">
        <f>#REF!</f>
        <v>#REF!</v>
      </c>
      <c r="H40" t="e">
        <f>#REF!</f>
        <v>#REF!</v>
      </c>
      <c r="I40" s="33" t="e">
        <f>#REF!</f>
        <v>#REF!</v>
      </c>
      <c r="J40" s="33" t="e">
        <f>#REF!</f>
        <v>#REF!</v>
      </c>
      <c r="K40" s="1" t="e">
        <f t="shared" si="13"/>
        <v>#REF!</v>
      </c>
      <c r="L40" s="33" t="e">
        <f t="shared" si="0"/>
        <v>#REF!</v>
      </c>
      <c r="M40" s="51" t="e">
        <f>#REF!</f>
        <v>#REF!</v>
      </c>
      <c r="N40" s="51" t="e">
        <f>#REF!</f>
        <v>#REF!</v>
      </c>
      <c r="O40" s="44" t="e">
        <f t="shared" si="1"/>
        <v>#REF!</v>
      </c>
      <c r="P40" s="33" t="e">
        <f t="shared" si="2"/>
        <v>#REF!</v>
      </c>
      <c r="Q40" s="33"/>
      <c r="R40" s="33" t="e">
        <f t="shared" si="3"/>
        <v>#REF!</v>
      </c>
      <c r="S40" s="33" t="e">
        <f t="shared" si="4"/>
        <v>#REF!</v>
      </c>
      <c r="T40" s="33" t="e">
        <f t="shared" si="5"/>
        <v>#REF!</v>
      </c>
      <c r="U40" s="33" t="e">
        <f t="shared" si="16"/>
        <v>#REF!</v>
      </c>
      <c r="V40" s="33" t="e">
        <f t="shared" si="16"/>
        <v>#REF!</v>
      </c>
      <c r="W40" s="33" t="e">
        <f t="shared" si="16"/>
        <v>#REF!</v>
      </c>
      <c r="X40" s="33"/>
      <c r="Y40" s="33" t="e">
        <f t="shared" si="17"/>
        <v>#REF!</v>
      </c>
      <c r="Z40" s="33" t="e">
        <f t="shared" si="17"/>
        <v>#REF!</v>
      </c>
      <c r="AA40" s="33" t="e">
        <f t="shared" si="17"/>
        <v>#REF!</v>
      </c>
      <c r="AB40" s="33" t="e">
        <f t="shared" si="17"/>
        <v>#REF!</v>
      </c>
      <c r="AC40" s="33" t="e">
        <f t="shared" si="17"/>
        <v>#REF!</v>
      </c>
      <c r="AD40" s="33" t="e">
        <f t="shared" si="17"/>
        <v>#REF!</v>
      </c>
      <c r="AE40" s="33"/>
      <c r="AF40" s="33" t="e">
        <f t="shared" si="18"/>
        <v>#REF!</v>
      </c>
      <c r="AG40" s="33" t="e">
        <f t="shared" si="18"/>
        <v>#REF!</v>
      </c>
      <c r="AH40" s="27"/>
      <c r="AI40" s="33" t="e">
        <f t="shared" si="9"/>
        <v>#REF!</v>
      </c>
      <c r="AJ40" s="33" t="e">
        <f t="shared" si="10"/>
        <v>#REF!</v>
      </c>
      <c r="AK40" s="33" t="e">
        <f t="shared" si="11"/>
        <v>#REF!</v>
      </c>
      <c r="AL40" s="33" t="e">
        <f t="shared" si="12"/>
        <v>#REF!</v>
      </c>
      <c r="AR40" s="33"/>
      <c r="AS40" s="33"/>
      <c r="AW40" s="12"/>
    </row>
    <row r="41" spans="1:49" s="28" customFormat="1" x14ac:dyDescent="0.25">
      <c r="A41" s="27">
        <f t="shared" si="14"/>
        <v>29</v>
      </c>
      <c r="B41" s="70" t="e">
        <f>#REF!</f>
        <v>#REF!</v>
      </c>
      <c r="C41" s="50" t="e">
        <f>IF(#REF!="","",#REF!)</f>
        <v>#REF!</v>
      </c>
      <c r="D41" s="70" t="e">
        <f>#REF!</f>
        <v>#REF!</v>
      </c>
      <c r="E41" s="70" t="e">
        <f>#REF!</f>
        <v>#REF!</v>
      </c>
      <c r="F41" t="e">
        <f>#REF!</f>
        <v>#REF!</v>
      </c>
      <c r="G41" t="e">
        <f>#REF!</f>
        <v>#REF!</v>
      </c>
      <c r="H41" t="e">
        <f>#REF!</f>
        <v>#REF!</v>
      </c>
      <c r="I41" s="33" t="e">
        <f>#REF!</f>
        <v>#REF!</v>
      </c>
      <c r="J41" s="33" t="e">
        <f>#REF!</f>
        <v>#REF!</v>
      </c>
      <c r="K41" s="1" t="e">
        <f t="shared" si="13"/>
        <v>#REF!</v>
      </c>
      <c r="L41" s="33" t="e">
        <f t="shared" si="0"/>
        <v>#REF!</v>
      </c>
      <c r="M41" s="51" t="e">
        <f>#REF!</f>
        <v>#REF!</v>
      </c>
      <c r="N41" s="51" t="e">
        <f>#REF!</f>
        <v>#REF!</v>
      </c>
      <c r="O41" s="44" t="e">
        <f t="shared" si="1"/>
        <v>#REF!</v>
      </c>
      <c r="P41" s="33" t="e">
        <f t="shared" si="2"/>
        <v>#REF!</v>
      </c>
      <c r="Q41" s="33"/>
      <c r="R41" s="33" t="e">
        <f t="shared" si="3"/>
        <v>#REF!</v>
      </c>
      <c r="S41" s="33" t="e">
        <f t="shared" si="4"/>
        <v>#REF!</v>
      </c>
      <c r="T41" s="33" t="e">
        <f t="shared" si="5"/>
        <v>#REF!</v>
      </c>
      <c r="U41" s="33" t="e">
        <f t="shared" si="16"/>
        <v>#REF!</v>
      </c>
      <c r="V41" s="33" t="e">
        <f t="shared" si="16"/>
        <v>#REF!</v>
      </c>
      <c r="W41" s="33" t="e">
        <f t="shared" si="16"/>
        <v>#REF!</v>
      </c>
      <c r="X41" s="33"/>
      <c r="Y41" s="33" t="e">
        <f t="shared" si="17"/>
        <v>#REF!</v>
      </c>
      <c r="Z41" s="33" t="e">
        <f t="shared" si="17"/>
        <v>#REF!</v>
      </c>
      <c r="AA41" s="33" t="e">
        <f t="shared" si="17"/>
        <v>#REF!</v>
      </c>
      <c r="AB41" s="33" t="e">
        <f t="shared" si="17"/>
        <v>#REF!</v>
      </c>
      <c r="AC41" s="33" t="e">
        <f t="shared" si="17"/>
        <v>#REF!</v>
      </c>
      <c r="AD41" s="33" t="e">
        <f t="shared" si="17"/>
        <v>#REF!</v>
      </c>
      <c r="AE41" s="33"/>
      <c r="AF41" s="33" t="e">
        <f t="shared" si="18"/>
        <v>#REF!</v>
      </c>
      <c r="AG41" s="33" t="e">
        <f t="shared" si="18"/>
        <v>#REF!</v>
      </c>
      <c r="AH41" s="27"/>
      <c r="AI41" s="33" t="e">
        <f t="shared" si="9"/>
        <v>#REF!</v>
      </c>
      <c r="AJ41" s="33" t="e">
        <f t="shared" si="10"/>
        <v>#REF!</v>
      </c>
      <c r="AK41" s="33" t="e">
        <f t="shared" si="11"/>
        <v>#REF!</v>
      </c>
      <c r="AL41" s="33" t="e">
        <f t="shared" si="12"/>
        <v>#REF!</v>
      </c>
      <c r="AR41" s="33"/>
      <c r="AS41" s="33"/>
      <c r="AW41" s="12"/>
    </row>
    <row r="42" spans="1:49" s="28" customFormat="1" x14ac:dyDescent="0.25">
      <c r="A42" s="27">
        <f t="shared" si="14"/>
        <v>30</v>
      </c>
      <c r="B42" s="70" t="e">
        <f>#REF!</f>
        <v>#REF!</v>
      </c>
      <c r="C42" s="50" t="e">
        <f>IF(#REF!="","",#REF!)</f>
        <v>#REF!</v>
      </c>
      <c r="D42" s="70" t="e">
        <f>#REF!</f>
        <v>#REF!</v>
      </c>
      <c r="E42" s="70" t="e">
        <f>#REF!</f>
        <v>#REF!</v>
      </c>
      <c r="F42" t="e">
        <f>#REF!</f>
        <v>#REF!</v>
      </c>
      <c r="G42" t="e">
        <f>#REF!</f>
        <v>#REF!</v>
      </c>
      <c r="H42" t="e">
        <f>#REF!</f>
        <v>#REF!</v>
      </c>
      <c r="I42" s="33" t="e">
        <f>#REF!</f>
        <v>#REF!</v>
      </c>
      <c r="J42" s="33" t="e">
        <f>#REF!</f>
        <v>#REF!</v>
      </c>
      <c r="K42" s="1" t="e">
        <f t="shared" si="13"/>
        <v>#REF!</v>
      </c>
      <c r="L42" s="33" t="e">
        <f t="shared" si="0"/>
        <v>#REF!</v>
      </c>
      <c r="M42" s="51" t="e">
        <f>#REF!</f>
        <v>#REF!</v>
      </c>
      <c r="N42" s="51" t="e">
        <f>#REF!</f>
        <v>#REF!</v>
      </c>
      <c r="O42" s="44" t="e">
        <f t="shared" si="1"/>
        <v>#REF!</v>
      </c>
      <c r="P42" s="33" t="e">
        <f t="shared" si="2"/>
        <v>#REF!</v>
      </c>
      <c r="Q42" s="33"/>
      <c r="R42" s="33" t="e">
        <f t="shared" si="3"/>
        <v>#REF!</v>
      </c>
      <c r="S42" s="33" t="e">
        <f t="shared" si="4"/>
        <v>#REF!</v>
      </c>
      <c r="T42" s="33" t="e">
        <f t="shared" si="5"/>
        <v>#REF!</v>
      </c>
      <c r="U42" s="33" t="e">
        <f t="shared" si="16"/>
        <v>#REF!</v>
      </c>
      <c r="V42" s="33" t="e">
        <f t="shared" si="16"/>
        <v>#REF!</v>
      </c>
      <c r="W42" s="33" t="e">
        <f t="shared" si="16"/>
        <v>#REF!</v>
      </c>
      <c r="X42" s="33"/>
      <c r="Y42" s="33" t="e">
        <f t="shared" si="17"/>
        <v>#REF!</v>
      </c>
      <c r="Z42" s="33" t="e">
        <f t="shared" si="17"/>
        <v>#REF!</v>
      </c>
      <c r="AA42" s="33" t="e">
        <f t="shared" si="17"/>
        <v>#REF!</v>
      </c>
      <c r="AB42" s="33" t="e">
        <f t="shared" si="17"/>
        <v>#REF!</v>
      </c>
      <c r="AC42" s="33" t="e">
        <f t="shared" si="17"/>
        <v>#REF!</v>
      </c>
      <c r="AD42" s="33" t="e">
        <f t="shared" si="17"/>
        <v>#REF!</v>
      </c>
      <c r="AE42" s="33"/>
      <c r="AF42" s="33" t="e">
        <f t="shared" si="18"/>
        <v>#REF!</v>
      </c>
      <c r="AG42" s="33" t="e">
        <f t="shared" si="18"/>
        <v>#REF!</v>
      </c>
      <c r="AH42" s="27"/>
      <c r="AI42" s="33" t="e">
        <f t="shared" si="9"/>
        <v>#REF!</v>
      </c>
      <c r="AJ42" s="33" t="e">
        <f t="shared" si="10"/>
        <v>#REF!</v>
      </c>
      <c r="AK42" s="33" t="e">
        <f t="shared" si="11"/>
        <v>#REF!</v>
      </c>
      <c r="AL42" s="33" t="e">
        <f t="shared" si="12"/>
        <v>#REF!</v>
      </c>
      <c r="AR42" s="33"/>
      <c r="AS42" s="33"/>
      <c r="AW42" s="12"/>
    </row>
    <row r="43" spans="1:49" s="28" customFormat="1" x14ac:dyDescent="0.25">
      <c r="A43" s="27">
        <f t="shared" si="14"/>
        <v>31</v>
      </c>
      <c r="B43" s="70" t="e">
        <f>#REF!</f>
        <v>#REF!</v>
      </c>
      <c r="C43" s="50" t="e">
        <f>IF(#REF!="","",#REF!)</f>
        <v>#REF!</v>
      </c>
      <c r="D43" s="70" t="e">
        <f>#REF!</f>
        <v>#REF!</v>
      </c>
      <c r="E43" s="70" t="e">
        <f>#REF!</f>
        <v>#REF!</v>
      </c>
      <c r="F43" t="e">
        <f>#REF!</f>
        <v>#REF!</v>
      </c>
      <c r="G43" t="e">
        <f>#REF!</f>
        <v>#REF!</v>
      </c>
      <c r="H43" t="e">
        <f>#REF!</f>
        <v>#REF!</v>
      </c>
      <c r="I43" s="33" t="e">
        <f>#REF!</f>
        <v>#REF!</v>
      </c>
      <c r="J43" s="33" t="e">
        <f>#REF!</f>
        <v>#REF!</v>
      </c>
      <c r="K43" s="1" t="e">
        <f t="shared" si="13"/>
        <v>#REF!</v>
      </c>
      <c r="L43" s="33" t="e">
        <f t="shared" si="0"/>
        <v>#REF!</v>
      </c>
      <c r="M43" s="51" t="e">
        <f>#REF!</f>
        <v>#REF!</v>
      </c>
      <c r="N43" s="51" t="e">
        <f>#REF!</f>
        <v>#REF!</v>
      </c>
      <c r="O43" s="44" t="e">
        <f t="shared" si="1"/>
        <v>#REF!</v>
      </c>
      <c r="P43" s="33" t="e">
        <f t="shared" si="2"/>
        <v>#REF!</v>
      </c>
      <c r="Q43" s="33"/>
      <c r="R43" s="33" t="e">
        <f t="shared" si="3"/>
        <v>#REF!</v>
      </c>
      <c r="S43" s="33" t="e">
        <f t="shared" si="4"/>
        <v>#REF!</v>
      </c>
      <c r="T43" s="33" t="e">
        <f t="shared" si="5"/>
        <v>#REF!</v>
      </c>
      <c r="U43" s="33" t="e">
        <f t="shared" si="16"/>
        <v>#REF!</v>
      </c>
      <c r="V43" s="33" t="e">
        <f t="shared" si="16"/>
        <v>#REF!</v>
      </c>
      <c r="W43" s="33" t="e">
        <f t="shared" si="16"/>
        <v>#REF!</v>
      </c>
      <c r="X43" s="33"/>
      <c r="Y43" s="33" t="e">
        <f t="shared" ref="Y43:AD52" si="19">Y$261*$M43</f>
        <v>#REF!</v>
      </c>
      <c r="Z43" s="33" t="e">
        <f t="shared" si="19"/>
        <v>#REF!</v>
      </c>
      <c r="AA43" s="33" t="e">
        <f t="shared" si="19"/>
        <v>#REF!</v>
      </c>
      <c r="AB43" s="33" t="e">
        <f t="shared" si="19"/>
        <v>#REF!</v>
      </c>
      <c r="AC43" s="33" t="e">
        <f t="shared" si="19"/>
        <v>#REF!</v>
      </c>
      <c r="AD43" s="33" t="e">
        <f t="shared" si="19"/>
        <v>#REF!</v>
      </c>
      <c r="AE43" s="33"/>
      <c r="AF43" s="33" t="e">
        <f t="shared" si="18"/>
        <v>#REF!</v>
      </c>
      <c r="AG43" s="33" t="e">
        <f t="shared" si="18"/>
        <v>#REF!</v>
      </c>
      <c r="AH43" s="27"/>
      <c r="AI43" s="33" t="e">
        <f t="shared" si="9"/>
        <v>#REF!</v>
      </c>
      <c r="AJ43" s="33" t="e">
        <f t="shared" si="10"/>
        <v>#REF!</v>
      </c>
      <c r="AK43" s="33" t="e">
        <f t="shared" si="11"/>
        <v>#REF!</v>
      </c>
      <c r="AL43" s="33" t="e">
        <f t="shared" si="12"/>
        <v>#REF!</v>
      </c>
      <c r="AR43" s="33"/>
      <c r="AS43" s="33"/>
      <c r="AW43" s="12"/>
    </row>
    <row r="44" spans="1:49" s="28" customFormat="1" x14ac:dyDescent="0.25">
      <c r="A44" s="27">
        <f t="shared" si="14"/>
        <v>32</v>
      </c>
      <c r="B44" s="70" t="e">
        <f>#REF!</f>
        <v>#REF!</v>
      </c>
      <c r="C44" s="50" t="e">
        <f>IF(#REF!="","",#REF!)</f>
        <v>#REF!</v>
      </c>
      <c r="D44" s="70" t="e">
        <f>#REF!</f>
        <v>#REF!</v>
      </c>
      <c r="E44" s="70" t="e">
        <f>#REF!</f>
        <v>#REF!</v>
      </c>
      <c r="F44" t="e">
        <f>#REF!</f>
        <v>#REF!</v>
      </c>
      <c r="G44" t="e">
        <f>#REF!</f>
        <v>#REF!</v>
      </c>
      <c r="H44" t="e">
        <f>#REF!</f>
        <v>#REF!</v>
      </c>
      <c r="I44" s="33" t="e">
        <f>#REF!</f>
        <v>#REF!</v>
      </c>
      <c r="J44" s="33" t="e">
        <f>#REF!</f>
        <v>#REF!</v>
      </c>
      <c r="K44" s="1" t="e">
        <f t="shared" si="13"/>
        <v>#REF!</v>
      </c>
      <c r="L44" s="33" t="e">
        <f t="shared" si="0"/>
        <v>#REF!</v>
      </c>
      <c r="M44" s="51" t="e">
        <f>#REF!</f>
        <v>#REF!</v>
      </c>
      <c r="N44" s="51" t="e">
        <f>#REF!</f>
        <v>#REF!</v>
      </c>
      <c r="O44" s="44" t="e">
        <f t="shared" si="1"/>
        <v>#REF!</v>
      </c>
      <c r="P44" s="33" t="e">
        <f t="shared" si="2"/>
        <v>#REF!</v>
      </c>
      <c r="Q44" s="33"/>
      <c r="R44" s="33" t="e">
        <f t="shared" si="3"/>
        <v>#REF!</v>
      </c>
      <c r="S44" s="33" t="e">
        <f t="shared" si="4"/>
        <v>#REF!</v>
      </c>
      <c r="T44" s="33" t="e">
        <f t="shared" si="5"/>
        <v>#REF!</v>
      </c>
      <c r="U44" s="33" t="e">
        <f t="shared" si="16"/>
        <v>#REF!</v>
      </c>
      <c r="V44" s="33" t="e">
        <f t="shared" si="16"/>
        <v>#REF!</v>
      </c>
      <c r="W44" s="33" t="e">
        <f t="shared" si="16"/>
        <v>#REF!</v>
      </c>
      <c r="X44" s="33"/>
      <c r="Y44" s="33" t="e">
        <f t="shared" si="19"/>
        <v>#REF!</v>
      </c>
      <c r="Z44" s="33" t="e">
        <f t="shared" si="19"/>
        <v>#REF!</v>
      </c>
      <c r="AA44" s="33" t="e">
        <f t="shared" si="19"/>
        <v>#REF!</v>
      </c>
      <c r="AB44" s="33" t="e">
        <f t="shared" si="19"/>
        <v>#REF!</v>
      </c>
      <c r="AC44" s="33" t="e">
        <f t="shared" si="19"/>
        <v>#REF!</v>
      </c>
      <c r="AD44" s="33" t="e">
        <f t="shared" si="19"/>
        <v>#REF!</v>
      </c>
      <c r="AE44" s="33"/>
      <c r="AF44" s="33" t="e">
        <f t="shared" si="18"/>
        <v>#REF!</v>
      </c>
      <c r="AG44" s="33" t="e">
        <f t="shared" si="18"/>
        <v>#REF!</v>
      </c>
      <c r="AH44" s="27"/>
      <c r="AI44" s="33" t="e">
        <f t="shared" si="9"/>
        <v>#REF!</v>
      </c>
      <c r="AJ44" s="33" t="e">
        <f t="shared" si="10"/>
        <v>#REF!</v>
      </c>
      <c r="AK44" s="33" t="e">
        <f t="shared" si="11"/>
        <v>#REF!</v>
      </c>
      <c r="AL44" s="33" t="e">
        <f t="shared" si="12"/>
        <v>#REF!</v>
      </c>
      <c r="AR44" s="33"/>
      <c r="AS44" s="33"/>
      <c r="AW44" s="12"/>
    </row>
    <row r="45" spans="1:49" s="28" customFormat="1" x14ac:dyDescent="0.25">
      <c r="A45" s="27">
        <f t="shared" si="14"/>
        <v>33</v>
      </c>
      <c r="B45" s="70" t="e">
        <f>#REF!</f>
        <v>#REF!</v>
      </c>
      <c r="C45" s="50" t="e">
        <f>IF(#REF!="","",#REF!)</f>
        <v>#REF!</v>
      </c>
      <c r="D45" s="70" t="e">
        <f>#REF!</f>
        <v>#REF!</v>
      </c>
      <c r="E45" s="70" t="e">
        <f>#REF!</f>
        <v>#REF!</v>
      </c>
      <c r="F45" t="e">
        <f>#REF!</f>
        <v>#REF!</v>
      </c>
      <c r="G45" t="e">
        <f>#REF!</f>
        <v>#REF!</v>
      </c>
      <c r="H45" t="e">
        <f>#REF!</f>
        <v>#REF!</v>
      </c>
      <c r="I45" s="33" t="e">
        <f>#REF!</f>
        <v>#REF!</v>
      </c>
      <c r="J45" s="33" t="e">
        <f>#REF!</f>
        <v>#REF!</v>
      </c>
      <c r="K45" s="1" t="e">
        <f t="shared" si="13"/>
        <v>#REF!</v>
      </c>
      <c r="L45" s="33" t="e">
        <f t="shared" si="0"/>
        <v>#REF!</v>
      </c>
      <c r="M45" s="51" t="e">
        <f>#REF!</f>
        <v>#REF!</v>
      </c>
      <c r="N45" s="51" t="e">
        <f>#REF!</f>
        <v>#REF!</v>
      </c>
      <c r="O45" s="44" t="e">
        <f t="shared" si="1"/>
        <v>#REF!</v>
      </c>
      <c r="P45" s="33" t="e">
        <f t="shared" si="2"/>
        <v>#REF!</v>
      </c>
      <c r="Q45" s="33"/>
      <c r="R45" s="33" t="e">
        <f t="shared" si="3"/>
        <v>#REF!</v>
      </c>
      <c r="S45" s="33" t="e">
        <f t="shared" si="4"/>
        <v>#REF!</v>
      </c>
      <c r="T45" s="33" t="e">
        <f t="shared" si="5"/>
        <v>#REF!</v>
      </c>
      <c r="U45" s="33" t="e">
        <f t="shared" si="16"/>
        <v>#REF!</v>
      </c>
      <c r="V45" s="33" t="e">
        <f t="shared" si="16"/>
        <v>#REF!</v>
      </c>
      <c r="W45" s="33" t="e">
        <f t="shared" si="16"/>
        <v>#REF!</v>
      </c>
      <c r="X45" s="33"/>
      <c r="Y45" s="33" t="e">
        <f t="shared" si="19"/>
        <v>#REF!</v>
      </c>
      <c r="Z45" s="33" t="e">
        <f t="shared" si="19"/>
        <v>#REF!</v>
      </c>
      <c r="AA45" s="33" t="e">
        <f t="shared" si="19"/>
        <v>#REF!</v>
      </c>
      <c r="AB45" s="33" t="e">
        <f t="shared" si="19"/>
        <v>#REF!</v>
      </c>
      <c r="AC45" s="33" t="e">
        <f t="shared" si="19"/>
        <v>#REF!</v>
      </c>
      <c r="AD45" s="33" t="e">
        <f t="shared" si="19"/>
        <v>#REF!</v>
      </c>
      <c r="AE45" s="33"/>
      <c r="AF45" s="33" t="e">
        <f t="shared" si="18"/>
        <v>#REF!</v>
      </c>
      <c r="AG45" s="33" t="e">
        <f t="shared" si="18"/>
        <v>#REF!</v>
      </c>
      <c r="AH45" s="27"/>
      <c r="AI45" s="33" t="e">
        <f t="shared" si="9"/>
        <v>#REF!</v>
      </c>
      <c r="AJ45" s="33" t="e">
        <f t="shared" si="10"/>
        <v>#REF!</v>
      </c>
      <c r="AK45" s="33" t="e">
        <f t="shared" si="11"/>
        <v>#REF!</v>
      </c>
      <c r="AL45" s="33" t="e">
        <f t="shared" si="12"/>
        <v>#REF!</v>
      </c>
      <c r="AR45" s="33"/>
      <c r="AS45" s="33"/>
      <c r="AW45" s="12"/>
    </row>
    <row r="46" spans="1:49" s="28" customFormat="1" x14ac:dyDescent="0.25">
      <c r="A46" s="27">
        <f t="shared" si="14"/>
        <v>34</v>
      </c>
      <c r="B46" s="70" t="e">
        <f>#REF!</f>
        <v>#REF!</v>
      </c>
      <c r="C46" s="50" t="e">
        <f>IF(#REF!="","",#REF!)</f>
        <v>#REF!</v>
      </c>
      <c r="D46" s="70" t="e">
        <f>#REF!</f>
        <v>#REF!</v>
      </c>
      <c r="E46" s="70" t="e">
        <f>#REF!</f>
        <v>#REF!</v>
      </c>
      <c r="F46" t="e">
        <f>#REF!</f>
        <v>#REF!</v>
      </c>
      <c r="G46" t="e">
        <f>#REF!</f>
        <v>#REF!</v>
      </c>
      <c r="H46" t="e">
        <f>#REF!</f>
        <v>#REF!</v>
      </c>
      <c r="I46" s="33" t="e">
        <f>#REF!</f>
        <v>#REF!</v>
      </c>
      <c r="J46" s="33" t="e">
        <f>#REF!</f>
        <v>#REF!</v>
      </c>
      <c r="K46" s="1" t="e">
        <f t="shared" si="13"/>
        <v>#REF!</v>
      </c>
      <c r="L46" s="33" t="e">
        <f t="shared" si="0"/>
        <v>#REF!</v>
      </c>
      <c r="M46" s="51" t="e">
        <f>#REF!</f>
        <v>#REF!</v>
      </c>
      <c r="N46" s="51" t="e">
        <f>#REF!</f>
        <v>#REF!</v>
      </c>
      <c r="O46" s="44" t="e">
        <f t="shared" si="1"/>
        <v>#REF!</v>
      </c>
      <c r="P46" s="33" t="e">
        <f t="shared" si="2"/>
        <v>#REF!</v>
      </c>
      <c r="Q46" s="33"/>
      <c r="R46" s="33" t="e">
        <f t="shared" si="3"/>
        <v>#REF!</v>
      </c>
      <c r="S46" s="33" t="e">
        <f t="shared" si="4"/>
        <v>#REF!</v>
      </c>
      <c r="T46" s="33" t="e">
        <f t="shared" si="5"/>
        <v>#REF!</v>
      </c>
      <c r="U46" s="33" t="e">
        <f t="shared" si="16"/>
        <v>#REF!</v>
      </c>
      <c r="V46" s="33" t="e">
        <f t="shared" si="16"/>
        <v>#REF!</v>
      </c>
      <c r="W46" s="33" t="e">
        <f t="shared" si="16"/>
        <v>#REF!</v>
      </c>
      <c r="X46" s="33"/>
      <c r="Y46" s="33" t="e">
        <f t="shared" si="19"/>
        <v>#REF!</v>
      </c>
      <c r="Z46" s="33" t="e">
        <f t="shared" si="19"/>
        <v>#REF!</v>
      </c>
      <c r="AA46" s="33" t="e">
        <f t="shared" si="19"/>
        <v>#REF!</v>
      </c>
      <c r="AB46" s="33" t="e">
        <f t="shared" si="19"/>
        <v>#REF!</v>
      </c>
      <c r="AC46" s="33" t="e">
        <f t="shared" si="19"/>
        <v>#REF!</v>
      </c>
      <c r="AD46" s="33" t="e">
        <f t="shared" si="19"/>
        <v>#REF!</v>
      </c>
      <c r="AE46" s="33"/>
      <c r="AF46" s="33" t="e">
        <f t="shared" si="18"/>
        <v>#REF!</v>
      </c>
      <c r="AG46" s="33" t="e">
        <f t="shared" si="18"/>
        <v>#REF!</v>
      </c>
      <c r="AH46" s="27"/>
      <c r="AI46" s="33" t="e">
        <f t="shared" si="9"/>
        <v>#REF!</v>
      </c>
      <c r="AJ46" s="33" t="e">
        <f t="shared" si="10"/>
        <v>#REF!</v>
      </c>
      <c r="AK46" s="33" t="e">
        <f t="shared" si="11"/>
        <v>#REF!</v>
      </c>
      <c r="AL46" s="33" t="e">
        <f t="shared" si="12"/>
        <v>#REF!</v>
      </c>
      <c r="AR46" s="33"/>
      <c r="AS46" s="33"/>
      <c r="AW46" s="12"/>
    </row>
    <row r="47" spans="1:49" s="28" customFormat="1" x14ac:dyDescent="0.25">
      <c r="A47" s="27">
        <f t="shared" si="14"/>
        <v>35</v>
      </c>
      <c r="B47" s="70" t="e">
        <f>#REF!</f>
        <v>#REF!</v>
      </c>
      <c r="C47" s="50" t="e">
        <f>IF(#REF!="","",#REF!)</f>
        <v>#REF!</v>
      </c>
      <c r="D47" s="70" t="e">
        <f>#REF!</f>
        <v>#REF!</v>
      </c>
      <c r="E47" s="70" t="e">
        <f>#REF!</f>
        <v>#REF!</v>
      </c>
      <c r="F47" t="e">
        <f>#REF!</f>
        <v>#REF!</v>
      </c>
      <c r="G47" t="e">
        <f>#REF!</f>
        <v>#REF!</v>
      </c>
      <c r="H47" t="e">
        <f>#REF!</f>
        <v>#REF!</v>
      </c>
      <c r="I47" s="33" t="e">
        <f>#REF!</f>
        <v>#REF!</v>
      </c>
      <c r="J47" s="33" t="e">
        <f>#REF!</f>
        <v>#REF!</v>
      </c>
      <c r="K47" s="1" t="e">
        <f t="shared" si="13"/>
        <v>#REF!</v>
      </c>
      <c r="L47" s="33" t="e">
        <f t="shared" si="0"/>
        <v>#REF!</v>
      </c>
      <c r="M47" s="51" t="e">
        <f>#REF!</f>
        <v>#REF!</v>
      </c>
      <c r="N47" s="51" t="e">
        <f>#REF!</f>
        <v>#REF!</v>
      </c>
      <c r="O47" s="44" t="e">
        <f t="shared" si="1"/>
        <v>#REF!</v>
      </c>
      <c r="P47" s="33" t="e">
        <f t="shared" si="2"/>
        <v>#REF!</v>
      </c>
      <c r="Q47" s="33"/>
      <c r="R47" s="33" t="e">
        <f t="shared" si="3"/>
        <v>#REF!</v>
      </c>
      <c r="S47" s="33" t="e">
        <f t="shared" si="4"/>
        <v>#REF!</v>
      </c>
      <c r="T47" s="33" t="e">
        <f t="shared" si="5"/>
        <v>#REF!</v>
      </c>
      <c r="U47" s="33" t="e">
        <f t="shared" si="16"/>
        <v>#REF!</v>
      </c>
      <c r="V47" s="33" t="e">
        <f t="shared" si="16"/>
        <v>#REF!</v>
      </c>
      <c r="W47" s="33" t="e">
        <f t="shared" si="16"/>
        <v>#REF!</v>
      </c>
      <c r="X47" s="33"/>
      <c r="Y47" s="33" t="e">
        <f t="shared" si="19"/>
        <v>#REF!</v>
      </c>
      <c r="Z47" s="33" t="e">
        <f t="shared" si="19"/>
        <v>#REF!</v>
      </c>
      <c r="AA47" s="33" t="e">
        <f t="shared" si="19"/>
        <v>#REF!</v>
      </c>
      <c r="AB47" s="33" t="e">
        <f t="shared" si="19"/>
        <v>#REF!</v>
      </c>
      <c r="AC47" s="33" t="e">
        <f t="shared" si="19"/>
        <v>#REF!</v>
      </c>
      <c r="AD47" s="33" t="e">
        <f t="shared" si="19"/>
        <v>#REF!</v>
      </c>
      <c r="AE47" s="33"/>
      <c r="AF47" s="33" t="e">
        <f t="shared" si="18"/>
        <v>#REF!</v>
      </c>
      <c r="AG47" s="33" t="e">
        <f t="shared" si="18"/>
        <v>#REF!</v>
      </c>
      <c r="AH47" s="27"/>
      <c r="AI47" s="33" t="e">
        <f t="shared" si="9"/>
        <v>#REF!</v>
      </c>
      <c r="AJ47" s="33" t="e">
        <f t="shared" si="10"/>
        <v>#REF!</v>
      </c>
      <c r="AK47" s="33" t="e">
        <f t="shared" si="11"/>
        <v>#REF!</v>
      </c>
      <c r="AL47" s="33" t="e">
        <f t="shared" si="12"/>
        <v>#REF!</v>
      </c>
      <c r="AR47" s="33"/>
      <c r="AS47" s="33"/>
      <c r="AW47" s="12"/>
    </row>
    <row r="48" spans="1:49" s="28" customFormat="1" x14ac:dyDescent="0.25">
      <c r="A48" s="27">
        <f t="shared" si="14"/>
        <v>36</v>
      </c>
      <c r="B48" s="70" t="e">
        <f>#REF!</f>
        <v>#REF!</v>
      </c>
      <c r="C48" s="50" t="e">
        <f>IF(#REF!="","",#REF!)</f>
        <v>#REF!</v>
      </c>
      <c r="D48" s="70" t="e">
        <f>#REF!</f>
        <v>#REF!</v>
      </c>
      <c r="E48" s="70" t="e">
        <f>#REF!</f>
        <v>#REF!</v>
      </c>
      <c r="F48" t="e">
        <f>#REF!</f>
        <v>#REF!</v>
      </c>
      <c r="G48" t="e">
        <f>#REF!</f>
        <v>#REF!</v>
      </c>
      <c r="H48" t="e">
        <f>#REF!</f>
        <v>#REF!</v>
      </c>
      <c r="I48" s="33" t="e">
        <f>#REF!</f>
        <v>#REF!</v>
      </c>
      <c r="J48" s="33" t="e">
        <f>#REF!</f>
        <v>#REF!</v>
      </c>
      <c r="K48" s="1" t="e">
        <f t="shared" si="13"/>
        <v>#REF!</v>
      </c>
      <c r="L48" s="33" t="e">
        <f t="shared" si="0"/>
        <v>#REF!</v>
      </c>
      <c r="M48" s="51" t="e">
        <f>#REF!</f>
        <v>#REF!</v>
      </c>
      <c r="N48" s="51" t="e">
        <f>#REF!</f>
        <v>#REF!</v>
      </c>
      <c r="O48" s="44" t="e">
        <f t="shared" si="1"/>
        <v>#REF!</v>
      </c>
      <c r="P48" s="33" t="e">
        <f t="shared" si="2"/>
        <v>#REF!</v>
      </c>
      <c r="Q48" s="33"/>
      <c r="R48" s="33" t="e">
        <f t="shared" si="3"/>
        <v>#REF!</v>
      </c>
      <c r="S48" s="33" t="e">
        <f t="shared" si="4"/>
        <v>#REF!</v>
      </c>
      <c r="T48" s="33" t="e">
        <f t="shared" si="5"/>
        <v>#REF!</v>
      </c>
      <c r="U48" s="33" t="e">
        <f t="shared" si="16"/>
        <v>#REF!</v>
      </c>
      <c r="V48" s="33" t="e">
        <f t="shared" si="16"/>
        <v>#REF!</v>
      </c>
      <c r="W48" s="33" t="e">
        <f t="shared" si="16"/>
        <v>#REF!</v>
      </c>
      <c r="X48" s="33"/>
      <c r="Y48" s="33" t="e">
        <f t="shared" si="19"/>
        <v>#REF!</v>
      </c>
      <c r="Z48" s="33" t="e">
        <f t="shared" si="19"/>
        <v>#REF!</v>
      </c>
      <c r="AA48" s="33" t="e">
        <f t="shared" si="19"/>
        <v>#REF!</v>
      </c>
      <c r="AB48" s="33" t="e">
        <f t="shared" si="19"/>
        <v>#REF!</v>
      </c>
      <c r="AC48" s="33" t="e">
        <f t="shared" si="19"/>
        <v>#REF!</v>
      </c>
      <c r="AD48" s="33" t="e">
        <f t="shared" si="19"/>
        <v>#REF!</v>
      </c>
      <c r="AE48" s="33"/>
      <c r="AF48" s="33" t="e">
        <f t="shared" si="18"/>
        <v>#REF!</v>
      </c>
      <c r="AG48" s="33" t="e">
        <f t="shared" si="18"/>
        <v>#REF!</v>
      </c>
      <c r="AH48" s="27"/>
      <c r="AI48" s="33" t="e">
        <f t="shared" si="9"/>
        <v>#REF!</v>
      </c>
      <c r="AJ48" s="33" t="e">
        <f t="shared" si="10"/>
        <v>#REF!</v>
      </c>
      <c r="AK48" s="33" t="e">
        <f t="shared" si="11"/>
        <v>#REF!</v>
      </c>
      <c r="AL48" s="33" t="e">
        <f t="shared" si="12"/>
        <v>#REF!</v>
      </c>
      <c r="AR48" s="33"/>
      <c r="AS48" s="33"/>
      <c r="AW48" s="12"/>
    </row>
    <row r="49" spans="1:49" s="28" customFormat="1" x14ac:dyDescent="0.25">
      <c r="A49" s="27">
        <f t="shared" si="14"/>
        <v>37</v>
      </c>
      <c r="B49" s="70" t="e">
        <f>#REF!</f>
        <v>#REF!</v>
      </c>
      <c r="C49" s="50" t="e">
        <f>IF(#REF!="","",#REF!)</f>
        <v>#REF!</v>
      </c>
      <c r="D49" s="70" t="e">
        <f>#REF!</f>
        <v>#REF!</v>
      </c>
      <c r="E49" s="70" t="e">
        <f>#REF!</f>
        <v>#REF!</v>
      </c>
      <c r="F49" t="e">
        <f>#REF!</f>
        <v>#REF!</v>
      </c>
      <c r="G49" t="e">
        <f>#REF!</f>
        <v>#REF!</v>
      </c>
      <c r="H49" t="e">
        <f>#REF!</f>
        <v>#REF!</v>
      </c>
      <c r="I49" s="33" t="e">
        <f>#REF!</f>
        <v>#REF!</v>
      </c>
      <c r="J49" s="33" t="e">
        <f>#REF!</f>
        <v>#REF!</v>
      </c>
      <c r="K49" s="1" t="e">
        <f t="shared" si="13"/>
        <v>#REF!</v>
      </c>
      <c r="L49" s="33" t="e">
        <f t="shared" si="0"/>
        <v>#REF!</v>
      </c>
      <c r="M49" s="51" t="e">
        <f>#REF!</f>
        <v>#REF!</v>
      </c>
      <c r="N49" s="51" t="e">
        <f>#REF!</f>
        <v>#REF!</v>
      </c>
      <c r="O49" s="44" t="e">
        <f t="shared" si="1"/>
        <v>#REF!</v>
      </c>
      <c r="P49" s="33" t="e">
        <f t="shared" si="2"/>
        <v>#REF!</v>
      </c>
      <c r="Q49" s="33"/>
      <c r="R49" s="33" t="e">
        <f t="shared" si="3"/>
        <v>#REF!</v>
      </c>
      <c r="S49" s="33" t="e">
        <f t="shared" si="4"/>
        <v>#REF!</v>
      </c>
      <c r="T49" s="33" t="e">
        <f t="shared" si="5"/>
        <v>#REF!</v>
      </c>
      <c r="U49" s="33" t="e">
        <f t="shared" si="16"/>
        <v>#REF!</v>
      </c>
      <c r="V49" s="33" t="e">
        <f t="shared" si="16"/>
        <v>#REF!</v>
      </c>
      <c r="W49" s="33" t="e">
        <f t="shared" si="16"/>
        <v>#REF!</v>
      </c>
      <c r="X49" s="33"/>
      <c r="Y49" s="33" t="e">
        <f t="shared" si="19"/>
        <v>#REF!</v>
      </c>
      <c r="Z49" s="33" t="e">
        <f t="shared" si="19"/>
        <v>#REF!</v>
      </c>
      <c r="AA49" s="33" t="e">
        <f t="shared" si="19"/>
        <v>#REF!</v>
      </c>
      <c r="AB49" s="33" t="e">
        <f t="shared" si="19"/>
        <v>#REF!</v>
      </c>
      <c r="AC49" s="33" t="e">
        <f t="shared" si="19"/>
        <v>#REF!</v>
      </c>
      <c r="AD49" s="33" t="e">
        <f t="shared" si="19"/>
        <v>#REF!</v>
      </c>
      <c r="AE49" s="33"/>
      <c r="AF49" s="33" t="e">
        <f t="shared" si="18"/>
        <v>#REF!</v>
      </c>
      <c r="AG49" s="33" t="e">
        <f t="shared" si="18"/>
        <v>#REF!</v>
      </c>
      <c r="AH49" s="27"/>
      <c r="AI49" s="33" t="e">
        <f t="shared" si="9"/>
        <v>#REF!</v>
      </c>
      <c r="AJ49" s="33" t="e">
        <f t="shared" si="10"/>
        <v>#REF!</v>
      </c>
      <c r="AK49" s="33" t="e">
        <f t="shared" si="11"/>
        <v>#REF!</v>
      </c>
      <c r="AL49" s="33" t="e">
        <f t="shared" si="12"/>
        <v>#REF!</v>
      </c>
      <c r="AR49" s="33"/>
      <c r="AS49" s="33"/>
      <c r="AW49" s="12"/>
    </row>
    <row r="50" spans="1:49" s="28" customFormat="1" x14ac:dyDescent="0.25">
      <c r="A50" s="27">
        <f t="shared" si="14"/>
        <v>38</v>
      </c>
      <c r="B50" s="70" t="e">
        <f>#REF!</f>
        <v>#REF!</v>
      </c>
      <c r="C50" s="50" t="e">
        <f>IF(#REF!="","",#REF!)</f>
        <v>#REF!</v>
      </c>
      <c r="D50" s="70" t="e">
        <f>#REF!</f>
        <v>#REF!</v>
      </c>
      <c r="E50" s="70" t="e">
        <f>#REF!</f>
        <v>#REF!</v>
      </c>
      <c r="F50" t="e">
        <f>#REF!</f>
        <v>#REF!</v>
      </c>
      <c r="G50" t="e">
        <f>#REF!</f>
        <v>#REF!</v>
      </c>
      <c r="H50" t="e">
        <f>#REF!</f>
        <v>#REF!</v>
      </c>
      <c r="I50" s="33" t="e">
        <f>#REF!</f>
        <v>#REF!</v>
      </c>
      <c r="J50" s="33" t="e">
        <f>#REF!</f>
        <v>#REF!</v>
      </c>
      <c r="K50" s="1" t="e">
        <f t="shared" si="13"/>
        <v>#REF!</v>
      </c>
      <c r="L50" s="33" t="e">
        <f t="shared" si="0"/>
        <v>#REF!</v>
      </c>
      <c r="M50" s="51" t="e">
        <f>#REF!</f>
        <v>#REF!</v>
      </c>
      <c r="N50" s="51" t="e">
        <f>#REF!</f>
        <v>#REF!</v>
      </c>
      <c r="O50" s="44" t="e">
        <f t="shared" si="1"/>
        <v>#REF!</v>
      </c>
      <c r="P50" s="33" t="e">
        <f t="shared" si="2"/>
        <v>#REF!</v>
      </c>
      <c r="Q50" s="33"/>
      <c r="R50" s="33" t="e">
        <f t="shared" si="3"/>
        <v>#REF!</v>
      </c>
      <c r="S50" s="33" t="e">
        <f t="shared" si="4"/>
        <v>#REF!</v>
      </c>
      <c r="T50" s="33" t="e">
        <f t="shared" si="5"/>
        <v>#REF!</v>
      </c>
      <c r="U50" s="33" t="e">
        <f t="shared" si="16"/>
        <v>#REF!</v>
      </c>
      <c r="V50" s="33" t="e">
        <f t="shared" si="16"/>
        <v>#REF!</v>
      </c>
      <c r="W50" s="33" t="e">
        <f t="shared" si="16"/>
        <v>#REF!</v>
      </c>
      <c r="X50" s="33"/>
      <c r="Y50" s="33" t="e">
        <f t="shared" si="19"/>
        <v>#REF!</v>
      </c>
      <c r="Z50" s="33" t="e">
        <f t="shared" si="19"/>
        <v>#REF!</v>
      </c>
      <c r="AA50" s="33" t="e">
        <f t="shared" si="19"/>
        <v>#REF!</v>
      </c>
      <c r="AB50" s="33" t="e">
        <f t="shared" si="19"/>
        <v>#REF!</v>
      </c>
      <c r="AC50" s="33" t="e">
        <f t="shared" si="19"/>
        <v>#REF!</v>
      </c>
      <c r="AD50" s="33" t="e">
        <f t="shared" si="19"/>
        <v>#REF!</v>
      </c>
      <c r="AE50" s="33"/>
      <c r="AF50" s="33" t="e">
        <f t="shared" si="18"/>
        <v>#REF!</v>
      </c>
      <c r="AG50" s="33" t="e">
        <f t="shared" si="18"/>
        <v>#REF!</v>
      </c>
      <c r="AH50" s="27"/>
      <c r="AI50" s="33" t="e">
        <f t="shared" si="9"/>
        <v>#REF!</v>
      </c>
      <c r="AJ50" s="33" t="e">
        <f t="shared" si="10"/>
        <v>#REF!</v>
      </c>
      <c r="AK50" s="33" t="e">
        <f t="shared" si="11"/>
        <v>#REF!</v>
      </c>
      <c r="AL50" s="33" t="e">
        <f t="shared" si="12"/>
        <v>#REF!</v>
      </c>
      <c r="AR50" s="33"/>
      <c r="AS50" s="33"/>
      <c r="AW50" s="12"/>
    </row>
    <row r="51" spans="1:49" s="28" customFormat="1" x14ac:dyDescent="0.25">
      <c r="A51" s="27">
        <f t="shared" si="14"/>
        <v>39</v>
      </c>
      <c r="B51" s="70" t="e">
        <f>#REF!</f>
        <v>#REF!</v>
      </c>
      <c r="C51" s="50" t="e">
        <f>IF(#REF!="","",#REF!)</f>
        <v>#REF!</v>
      </c>
      <c r="D51" s="70" t="e">
        <f>#REF!</f>
        <v>#REF!</v>
      </c>
      <c r="E51" s="70" t="e">
        <f>#REF!</f>
        <v>#REF!</v>
      </c>
      <c r="F51" t="e">
        <f>#REF!</f>
        <v>#REF!</v>
      </c>
      <c r="G51" t="e">
        <f>#REF!</f>
        <v>#REF!</v>
      </c>
      <c r="H51" t="e">
        <f>#REF!</f>
        <v>#REF!</v>
      </c>
      <c r="I51" s="33" t="e">
        <f>#REF!</f>
        <v>#REF!</v>
      </c>
      <c r="J51" s="33" t="e">
        <f>#REF!</f>
        <v>#REF!</v>
      </c>
      <c r="K51" s="1" t="e">
        <f t="shared" si="13"/>
        <v>#REF!</v>
      </c>
      <c r="L51" s="33" t="e">
        <f t="shared" si="0"/>
        <v>#REF!</v>
      </c>
      <c r="M51" s="51" t="e">
        <f>#REF!</f>
        <v>#REF!</v>
      </c>
      <c r="N51" s="51" t="e">
        <f>#REF!</f>
        <v>#REF!</v>
      </c>
      <c r="O51" s="44" t="e">
        <f t="shared" si="1"/>
        <v>#REF!</v>
      </c>
      <c r="P51" s="33" t="e">
        <f t="shared" si="2"/>
        <v>#REF!</v>
      </c>
      <c r="Q51" s="33"/>
      <c r="R51" s="33" t="e">
        <f t="shared" si="3"/>
        <v>#REF!</v>
      </c>
      <c r="S51" s="33" t="e">
        <f t="shared" si="4"/>
        <v>#REF!</v>
      </c>
      <c r="T51" s="33" t="e">
        <f t="shared" si="5"/>
        <v>#REF!</v>
      </c>
      <c r="U51" s="33" t="e">
        <f t="shared" si="16"/>
        <v>#REF!</v>
      </c>
      <c r="V51" s="33" t="e">
        <f t="shared" si="16"/>
        <v>#REF!</v>
      </c>
      <c r="W51" s="33" t="e">
        <f t="shared" si="16"/>
        <v>#REF!</v>
      </c>
      <c r="X51" s="33"/>
      <c r="Y51" s="33" t="e">
        <f t="shared" si="19"/>
        <v>#REF!</v>
      </c>
      <c r="Z51" s="33" t="e">
        <f t="shared" si="19"/>
        <v>#REF!</v>
      </c>
      <c r="AA51" s="33" t="e">
        <f t="shared" si="19"/>
        <v>#REF!</v>
      </c>
      <c r="AB51" s="33" t="e">
        <f t="shared" si="19"/>
        <v>#REF!</v>
      </c>
      <c r="AC51" s="33" t="e">
        <f t="shared" si="19"/>
        <v>#REF!</v>
      </c>
      <c r="AD51" s="33" t="e">
        <f t="shared" si="19"/>
        <v>#REF!</v>
      </c>
      <c r="AE51" s="33"/>
      <c r="AF51" s="33" t="e">
        <f t="shared" si="18"/>
        <v>#REF!</v>
      </c>
      <c r="AG51" s="33" t="e">
        <f t="shared" si="18"/>
        <v>#REF!</v>
      </c>
      <c r="AH51" s="27"/>
      <c r="AI51" s="33" t="e">
        <f t="shared" si="9"/>
        <v>#REF!</v>
      </c>
      <c r="AJ51" s="33" t="e">
        <f t="shared" si="10"/>
        <v>#REF!</v>
      </c>
      <c r="AK51" s="33" t="e">
        <f t="shared" si="11"/>
        <v>#REF!</v>
      </c>
      <c r="AL51" s="33" t="e">
        <f t="shared" si="12"/>
        <v>#REF!</v>
      </c>
      <c r="AR51" s="33"/>
      <c r="AS51" s="33"/>
      <c r="AW51" s="12"/>
    </row>
    <row r="52" spans="1:49" s="28" customFormat="1" x14ac:dyDescent="0.25">
      <c r="A52" s="27">
        <f t="shared" si="14"/>
        <v>40</v>
      </c>
      <c r="B52" s="70" t="e">
        <f>#REF!</f>
        <v>#REF!</v>
      </c>
      <c r="C52" s="50" t="e">
        <f>IF(#REF!="","",#REF!)</f>
        <v>#REF!</v>
      </c>
      <c r="D52" s="70" t="e">
        <f>#REF!</f>
        <v>#REF!</v>
      </c>
      <c r="E52" s="70" t="e">
        <f>#REF!</f>
        <v>#REF!</v>
      </c>
      <c r="F52" t="e">
        <f>#REF!</f>
        <v>#REF!</v>
      </c>
      <c r="G52" t="e">
        <f>#REF!</f>
        <v>#REF!</v>
      </c>
      <c r="H52" t="e">
        <f>#REF!</f>
        <v>#REF!</v>
      </c>
      <c r="I52" s="33" t="e">
        <f>#REF!</f>
        <v>#REF!</v>
      </c>
      <c r="J52" s="33" t="e">
        <f>#REF!</f>
        <v>#REF!</v>
      </c>
      <c r="K52" s="1" t="e">
        <f t="shared" si="13"/>
        <v>#REF!</v>
      </c>
      <c r="L52" s="33" t="e">
        <f t="shared" si="0"/>
        <v>#REF!</v>
      </c>
      <c r="M52" s="51" t="e">
        <f>#REF!</f>
        <v>#REF!</v>
      </c>
      <c r="N52" s="51" t="e">
        <f>#REF!</f>
        <v>#REF!</v>
      </c>
      <c r="O52" s="44" t="e">
        <f t="shared" si="1"/>
        <v>#REF!</v>
      </c>
      <c r="P52" s="33" t="e">
        <f t="shared" si="2"/>
        <v>#REF!</v>
      </c>
      <c r="Q52" s="33"/>
      <c r="R52" s="33" t="e">
        <f t="shared" si="3"/>
        <v>#REF!</v>
      </c>
      <c r="S52" s="33" t="e">
        <f t="shared" si="4"/>
        <v>#REF!</v>
      </c>
      <c r="T52" s="33" t="e">
        <f t="shared" si="5"/>
        <v>#REF!</v>
      </c>
      <c r="U52" s="33" t="e">
        <f t="shared" si="16"/>
        <v>#REF!</v>
      </c>
      <c r="V52" s="33" t="e">
        <f t="shared" si="16"/>
        <v>#REF!</v>
      </c>
      <c r="W52" s="33" t="e">
        <f t="shared" si="16"/>
        <v>#REF!</v>
      </c>
      <c r="X52" s="33"/>
      <c r="Y52" s="33" t="e">
        <f t="shared" si="19"/>
        <v>#REF!</v>
      </c>
      <c r="Z52" s="33" t="e">
        <f t="shared" si="19"/>
        <v>#REF!</v>
      </c>
      <c r="AA52" s="33" t="e">
        <f t="shared" si="19"/>
        <v>#REF!</v>
      </c>
      <c r="AB52" s="33" t="e">
        <f t="shared" si="19"/>
        <v>#REF!</v>
      </c>
      <c r="AC52" s="33" t="e">
        <f t="shared" si="19"/>
        <v>#REF!</v>
      </c>
      <c r="AD52" s="33" t="e">
        <f t="shared" si="19"/>
        <v>#REF!</v>
      </c>
      <c r="AE52" s="33"/>
      <c r="AF52" s="33" t="e">
        <f t="shared" si="18"/>
        <v>#REF!</v>
      </c>
      <c r="AG52" s="33" t="e">
        <f t="shared" si="18"/>
        <v>#REF!</v>
      </c>
      <c r="AH52" s="27"/>
      <c r="AI52" s="33" t="e">
        <f t="shared" si="9"/>
        <v>#REF!</v>
      </c>
      <c r="AJ52" s="33" t="e">
        <f t="shared" si="10"/>
        <v>#REF!</v>
      </c>
      <c r="AK52" s="33" t="e">
        <f t="shared" si="11"/>
        <v>#REF!</v>
      </c>
      <c r="AL52" s="33" t="e">
        <f t="shared" si="12"/>
        <v>#REF!</v>
      </c>
      <c r="AR52" s="33"/>
      <c r="AS52" s="33"/>
      <c r="AW52" s="12"/>
    </row>
    <row r="53" spans="1:49" s="28" customFormat="1" x14ac:dyDescent="0.25">
      <c r="A53" s="27">
        <f t="shared" si="14"/>
        <v>41</v>
      </c>
      <c r="B53" s="70" t="e">
        <f>#REF!</f>
        <v>#REF!</v>
      </c>
      <c r="C53" s="50" t="e">
        <f>IF(#REF!="","",#REF!)</f>
        <v>#REF!</v>
      </c>
      <c r="D53" s="70" t="e">
        <f>#REF!</f>
        <v>#REF!</v>
      </c>
      <c r="E53" s="70" t="e">
        <f>#REF!</f>
        <v>#REF!</v>
      </c>
      <c r="F53" t="e">
        <f>#REF!</f>
        <v>#REF!</v>
      </c>
      <c r="G53" t="e">
        <f>#REF!</f>
        <v>#REF!</v>
      </c>
      <c r="H53" t="e">
        <f>#REF!</f>
        <v>#REF!</v>
      </c>
      <c r="I53" s="33" t="e">
        <f>#REF!</f>
        <v>#REF!</v>
      </c>
      <c r="J53" s="33" t="e">
        <f>#REF!</f>
        <v>#REF!</v>
      </c>
      <c r="K53" s="1" t="e">
        <f t="shared" si="13"/>
        <v>#REF!</v>
      </c>
      <c r="L53" s="33" t="e">
        <f t="shared" si="0"/>
        <v>#REF!</v>
      </c>
      <c r="M53" s="51" t="e">
        <f>#REF!</f>
        <v>#REF!</v>
      </c>
      <c r="N53" s="51" t="e">
        <f>#REF!</f>
        <v>#REF!</v>
      </c>
      <c r="O53" s="44" t="e">
        <f t="shared" si="1"/>
        <v>#REF!</v>
      </c>
      <c r="P53" s="33" t="e">
        <f t="shared" si="2"/>
        <v>#REF!</v>
      </c>
      <c r="Q53" s="33"/>
      <c r="R53" s="33" t="e">
        <f t="shared" si="3"/>
        <v>#REF!</v>
      </c>
      <c r="S53" s="33" t="e">
        <f t="shared" si="4"/>
        <v>#REF!</v>
      </c>
      <c r="T53" s="33" t="e">
        <f t="shared" si="5"/>
        <v>#REF!</v>
      </c>
      <c r="U53" s="33" t="e">
        <f t="shared" ref="U53:W72" si="20">U$261*$M53</f>
        <v>#REF!</v>
      </c>
      <c r="V53" s="33" t="e">
        <f t="shared" si="20"/>
        <v>#REF!</v>
      </c>
      <c r="W53" s="33" t="e">
        <f t="shared" si="20"/>
        <v>#REF!</v>
      </c>
      <c r="X53" s="33"/>
      <c r="Y53" s="33" t="e">
        <f t="shared" ref="Y53:AD62" si="21">Y$261*$M53</f>
        <v>#REF!</v>
      </c>
      <c r="Z53" s="33" t="e">
        <f t="shared" si="21"/>
        <v>#REF!</v>
      </c>
      <c r="AA53" s="33" t="e">
        <f t="shared" si="21"/>
        <v>#REF!</v>
      </c>
      <c r="AB53" s="33" t="e">
        <f t="shared" si="21"/>
        <v>#REF!</v>
      </c>
      <c r="AC53" s="33" t="e">
        <f t="shared" si="21"/>
        <v>#REF!</v>
      </c>
      <c r="AD53" s="33" t="e">
        <f t="shared" si="21"/>
        <v>#REF!</v>
      </c>
      <c r="AE53" s="33"/>
      <c r="AF53" s="33" t="e">
        <f t="shared" ref="AF53:AG72" si="22">AF$261*$M53</f>
        <v>#REF!</v>
      </c>
      <c r="AG53" s="33" t="e">
        <f t="shared" si="22"/>
        <v>#REF!</v>
      </c>
      <c r="AH53" s="27"/>
      <c r="AI53" s="33" t="e">
        <f t="shared" si="9"/>
        <v>#REF!</v>
      </c>
      <c r="AJ53" s="33" t="e">
        <f t="shared" si="10"/>
        <v>#REF!</v>
      </c>
      <c r="AK53" s="33" t="e">
        <f t="shared" si="11"/>
        <v>#REF!</v>
      </c>
      <c r="AL53" s="33" t="e">
        <f t="shared" si="12"/>
        <v>#REF!</v>
      </c>
      <c r="AR53" s="33"/>
      <c r="AS53" s="33"/>
      <c r="AW53" s="12"/>
    </row>
    <row r="54" spans="1:49" s="28" customFormat="1" x14ac:dyDescent="0.25">
      <c r="A54" s="27">
        <f t="shared" si="14"/>
        <v>42</v>
      </c>
      <c r="B54" s="70" t="e">
        <f>#REF!</f>
        <v>#REF!</v>
      </c>
      <c r="C54" s="50" t="e">
        <f>IF(#REF!="","",#REF!)</f>
        <v>#REF!</v>
      </c>
      <c r="D54" s="70" t="e">
        <f>#REF!</f>
        <v>#REF!</v>
      </c>
      <c r="E54" s="70" t="e">
        <f>#REF!</f>
        <v>#REF!</v>
      </c>
      <c r="F54" t="e">
        <f>#REF!</f>
        <v>#REF!</v>
      </c>
      <c r="G54" t="e">
        <f>#REF!</f>
        <v>#REF!</v>
      </c>
      <c r="H54" t="e">
        <f>#REF!</f>
        <v>#REF!</v>
      </c>
      <c r="I54" s="33" t="e">
        <f>#REF!</f>
        <v>#REF!</v>
      </c>
      <c r="J54" s="33" t="e">
        <f>#REF!</f>
        <v>#REF!</v>
      </c>
      <c r="K54" s="1" t="e">
        <f t="shared" si="13"/>
        <v>#REF!</v>
      </c>
      <c r="L54" s="33" t="e">
        <f t="shared" si="0"/>
        <v>#REF!</v>
      </c>
      <c r="M54" s="51" t="e">
        <f>#REF!</f>
        <v>#REF!</v>
      </c>
      <c r="N54" s="51" t="e">
        <f>#REF!</f>
        <v>#REF!</v>
      </c>
      <c r="O54" s="44" t="e">
        <f t="shared" si="1"/>
        <v>#REF!</v>
      </c>
      <c r="P54" s="33" t="e">
        <f t="shared" si="2"/>
        <v>#REF!</v>
      </c>
      <c r="Q54" s="33"/>
      <c r="R54" s="33" t="e">
        <f t="shared" si="3"/>
        <v>#REF!</v>
      </c>
      <c r="S54" s="33" t="e">
        <f t="shared" si="4"/>
        <v>#REF!</v>
      </c>
      <c r="T54" s="33" t="e">
        <f t="shared" si="5"/>
        <v>#REF!</v>
      </c>
      <c r="U54" s="33" t="e">
        <f t="shared" si="20"/>
        <v>#REF!</v>
      </c>
      <c r="V54" s="33" t="e">
        <f t="shared" si="20"/>
        <v>#REF!</v>
      </c>
      <c r="W54" s="33" t="e">
        <f t="shared" si="20"/>
        <v>#REF!</v>
      </c>
      <c r="X54" s="33"/>
      <c r="Y54" s="33" t="e">
        <f t="shared" si="21"/>
        <v>#REF!</v>
      </c>
      <c r="Z54" s="33" t="e">
        <f t="shared" si="21"/>
        <v>#REF!</v>
      </c>
      <c r="AA54" s="33" t="e">
        <f t="shared" si="21"/>
        <v>#REF!</v>
      </c>
      <c r="AB54" s="33" t="e">
        <f t="shared" si="21"/>
        <v>#REF!</v>
      </c>
      <c r="AC54" s="33" t="e">
        <f t="shared" si="21"/>
        <v>#REF!</v>
      </c>
      <c r="AD54" s="33" t="e">
        <f t="shared" si="21"/>
        <v>#REF!</v>
      </c>
      <c r="AE54" s="33"/>
      <c r="AF54" s="33" t="e">
        <f t="shared" si="22"/>
        <v>#REF!</v>
      </c>
      <c r="AG54" s="33" t="e">
        <f t="shared" si="22"/>
        <v>#REF!</v>
      </c>
      <c r="AH54" s="27"/>
      <c r="AI54" s="33" t="e">
        <f t="shared" si="9"/>
        <v>#REF!</v>
      </c>
      <c r="AJ54" s="33" t="e">
        <f t="shared" si="10"/>
        <v>#REF!</v>
      </c>
      <c r="AK54" s="33" t="e">
        <f t="shared" si="11"/>
        <v>#REF!</v>
      </c>
      <c r="AL54" s="33" t="e">
        <f t="shared" si="12"/>
        <v>#REF!</v>
      </c>
      <c r="AR54" s="33"/>
      <c r="AS54" s="33"/>
      <c r="AW54" s="12"/>
    </row>
    <row r="55" spans="1:49" s="28" customFormat="1" x14ac:dyDescent="0.25">
      <c r="A55" s="27">
        <f t="shared" si="14"/>
        <v>43</v>
      </c>
      <c r="B55" s="70" t="e">
        <f>#REF!</f>
        <v>#REF!</v>
      </c>
      <c r="C55" s="50" t="e">
        <f>IF(#REF!="","",#REF!)</f>
        <v>#REF!</v>
      </c>
      <c r="D55" s="70" t="e">
        <f>#REF!</f>
        <v>#REF!</v>
      </c>
      <c r="E55" s="70" t="e">
        <f>#REF!</f>
        <v>#REF!</v>
      </c>
      <c r="F55" t="e">
        <f>#REF!</f>
        <v>#REF!</v>
      </c>
      <c r="G55" t="e">
        <f>#REF!</f>
        <v>#REF!</v>
      </c>
      <c r="H55" t="e">
        <f>#REF!</f>
        <v>#REF!</v>
      </c>
      <c r="I55" s="33" t="e">
        <f>#REF!</f>
        <v>#REF!</v>
      </c>
      <c r="J55" s="33" t="e">
        <f>#REF!</f>
        <v>#REF!</v>
      </c>
      <c r="K55" s="1" t="e">
        <f t="shared" si="13"/>
        <v>#REF!</v>
      </c>
      <c r="L55" s="33" t="e">
        <f t="shared" si="0"/>
        <v>#REF!</v>
      </c>
      <c r="M55" s="51" t="e">
        <f>#REF!</f>
        <v>#REF!</v>
      </c>
      <c r="N55" s="51" t="e">
        <f>#REF!</f>
        <v>#REF!</v>
      </c>
      <c r="O55" s="44" t="e">
        <f t="shared" si="1"/>
        <v>#REF!</v>
      </c>
      <c r="P55" s="33" t="e">
        <f t="shared" si="2"/>
        <v>#REF!</v>
      </c>
      <c r="Q55" s="33"/>
      <c r="R55" s="33" t="e">
        <f t="shared" si="3"/>
        <v>#REF!</v>
      </c>
      <c r="S55" s="33" t="e">
        <f t="shared" si="4"/>
        <v>#REF!</v>
      </c>
      <c r="T55" s="33" t="e">
        <f t="shared" si="5"/>
        <v>#REF!</v>
      </c>
      <c r="U55" s="33" t="e">
        <f t="shared" si="20"/>
        <v>#REF!</v>
      </c>
      <c r="V55" s="33" t="e">
        <f t="shared" si="20"/>
        <v>#REF!</v>
      </c>
      <c r="W55" s="33" t="e">
        <f t="shared" si="20"/>
        <v>#REF!</v>
      </c>
      <c r="X55" s="33"/>
      <c r="Y55" s="33" t="e">
        <f t="shared" si="21"/>
        <v>#REF!</v>
      </c>
      <c r="Z55" s="33" t="e">
        <f t="shared" si="21"/>
        <v>#REF!</v>
      </c>
      <c r="AA55" s="33" t="e">
        <f t="shared" si="21"/>
        <v>#REF!</v>
      </c>
      <c r="AB55" s="33" t="e">
        <f t="shared" si="21"/>
        <v>#REF!</v>
      </c>
      <c r="AC55" s="33" t="e">
        <f t="shared" si="21"/>
        <v>#REF!</v>
      </c>
      <c r="AD55" s="33" t="e">
        <f t="shared" si="21"/>
        <v>#REF!</v>
      </c>
      <c r="AE55" s="33"/>
      <c r="AF55" s="33" t="e">
        <f t="shared" si="22"/>
        <v>#REF!</v>
      </c>
      <c r="AG55" s="33" t="e">
        <f t="shared" si="22"/>
        <v>#REF!</v>
      </c>
      <c r="AH55" s="27"/>
      <c r="AI55" s="33" t="e">
        <f t="shared" si="9"/>
        <v>#REF!</v>
      </c>
      <c r="AJ55" s="33" t="e">
        <f t="shared" si="10"/>
        <v>#REF!</v>
      </c>
      <c r="AK55" s="33" t="e">
        <f t="shared" si="11"/>
        <v>#REF!</v>
      </c>
      <c r="AL55" s="33" t="e">
        <f t="shared" si="12"/>
        <v>#REF!</v>
      </c>
      <c r="AR55" s="33"/>
      <c r="AS55" s="33"/>
      <c r="AW55" s="12"/>
    </row>
    <row r="56" spans="1:49" s="28" customFormat="1" x14ac:dyDescent="0.25">
      <c r="A56" s="27">
        <f t="shared" si="14"/>
        <v>44</v>
      </c>
      <c r="B56" s="70" t="e">
        <f>#REF!</f>
        <v>#REF!</v>
      </c>
      <c r="C56" s="50" t="e">
        <f>IF(#REF!="","",#REF!)</f>
        <v>#REF!</v>
      </c>
      <c r="D56" s="70" t="e">
        <f>#REF!</f>
        <v>#REF!</v>
      </c>
      <c r="E56" s="70" t="e">
        <f>#REF!</f>
        <v>#REF!</v>
      </c>
      <c r="F56" t="e">
        <f>#REF!</f>
        <v>#REF!</v>
      </c>
      <c r="G56" t="e">
        <f>#REF!</f>
        <v>#REF!</v>
      </c>
      <c r="H56" t="e">
        <f>#REF!</f>
        <v>#REF!</v>
      </c>
      <c r="I56" s="33" t="e">
        <f>#REF!</f>
        <v>#REF!</v>
      </c>
      <c r="J56" s="33" t="e">
        <f>#REF!</f>
        <v>#REF!</v>
      </c>
      <c r="K56" s="1" t="e">
        <f t="shared" si="13"/>
        <v>#REF!</v>
      </c>
      <c r="L56" s="33" t="e">
        <f t="shared" si="0"/>
        <v>#REF!</v>
      </c>
      <c r="M56" s="51" t="e">
        <f>#REF!</f>
        <v>#REF!</v>
      </c>
      <c r="N56" s="51" t="e">
        <f>#REF!</f>
        <v>#REF!</v>
      </c>
      <c r="O56" s="44" t="e">
        <f t="shared" si="1"/>
        <v>#REF!</v>
      </c>
      <c r="P56" s="33" t="e">
        <f t="shared" si="2"/>
        <v>#REF!</v>
      </c>
      <c r="Q56" s="33"/>
      <c r="R56" s="33" t="e">
        <f t="shared" si="3"/>
        <v>#REF!</v>
      </c>
      <c r="S56" s="33" t="e">
        <f t="shared" si="4"/>
        <v>#REF!</v>
      </c>
      <c r="T56" s="33" t="e">
        <f t="shared" si="5"/>
        <v>#REF!</v>
      </c>
      <c r="U56" s="33" t="e">
        <f t="shared" si="20"/>
        <v>#REF!</v>
      </c>
      <c r="V56" s="33" t="e">
        <f t="shared" si="20"/>
        <v>#REF!</v>
      </c>
      <c r="W56" s="33" t="e">
        <f t="shared" si="20"/>
        <v>#REF!</v>
      </c>
      <c r="X56" s="33"/>
      <c r="Y56" s="33" t="e">
        <f t="shared" si="21"/>
        <v>#REF!</v>
      </c>
      <c r="Z56" s="33" t="e">
        <f t="shared" si="21"/>
        <v>#REF!</v>
      </c>
      <c r="AA56" s="33" t="e">
        <f t="shared" si="21"/>
        <v>#REF!</v>
      </c>
      <c r="AB56" s="33" t="e">
        <f t="shared" si="21"/>
        <v>#REF!</v>
      </c>
      <c r="AC56" s="33" t="e">
        <f t="shared" si="21"/>
        <v>#REF!</v>
      </c>
      <c r="AD56" s="33" t="e">
        <f t="shared" si="21"/>
        <v>#REF!</v>
      </c>
      <c r="AE56" s="33"/>
      <c r="AF56" s="33" t="e">
        <f t="shared" si="22"/>
        <v>#REF!</v>
      </c>
      <c r="AG56" s="33" t="e">
        <f t="shared" si="22"/>
        <v>#REF!</v>
      </c>
      <c r="AH56" s="27"/>
      <c r="AI56" s="33" t="e">
        <f t="shared" si="9"/>
        <v>#REF!</v>
      </c>
      <c r="AJ56" s="33" t="e">
        <f t="shared" si="10"/>
        <v>#REF!</v>
      </c>
      <c r="AK56" s="33" t="e">
        <f t="shared" si="11"/>
        <v>#REF!</v>
      </c>
      <c r="AL56" s="33" t="e">
        <f t="shared" si="12"/>
        <v>#REF!</v>
      </c>
      <c r="AR56" s="33"/>
      <c r="AS56" s="33"/>
      <c r="AW56" s="12"/>
    </row>
    <row r="57" spans="1:49" s="28" customFormat="1" x14ac:dyDescent="0.25">
      <c r="A57" s="27">
        <f t="shared" si="14"/>
        <v>45</v>
      </c>
      <c r="B57" s="70" t="e">
        <f>#REF!</f>
        <v>#REF!</v>
      </c>
      <c r="C57" s="50" t="e">
        <f>IF(#REF!="","",#REF!)</f>
        <v>#REF!</v>
      </c>
      <c r="D57" s="70" t="e">
        <f>#REF!</f>
        <v>#REF!</v>
      </c>
      <c r="E57" s="70" t="e">
        <f>#REF!</f>
        <v>#REF!</v>
      </c>
      <c r="F57" t="e">
        <f>#REF!</f>
        <v>#REF!</v>
      </c>
      <c r="G57" t="e">
        <f>#REF!</f>
        <v>#REF!</v>
      </c>
      <c r="H57" t="e">
        <f>#REF!</f>
        <v>#REF!</v>
      </c>
      <c r="I57" s="33" t="e">
        <f>#REF!</f>
        <v>#REF!</v>
      </c>
      <c r="J57" s="33" t="e">
        <f>#REF!</f>
        <v>#REF!</v>
      </c>
      <c r="K57" s="1" t="e">
        <f t="shared" si="13"/>
        <v>#REF!</v>
      </c>
      <c r="L57" s="33" t="e">
        <f t="shared" si="0"/>
        <v>#REF!</v>
      </c>
      <c r="M57" s="51" t="e">
        <f>#REF!</f>
        <v>#REF!</v>
      </c>
      <c r="N57" s="51" t="e">
        <f>#REF!</f>
        <v>#REF!</v>
      </c>
      <c r="O57" s="44" t="e">
        <f t="shared" si="1"/>
        <v>#REF!</v>
      </c>
      <c r="P57" s="33" t="e">
        <f t="shared" si="2"/>
        <v>#REF!</v>
      </c>
      <c r="Q57" s="33"/>
      <c r="R57" s="33" t="e">
        <f t="shared" si="3"/>
        <v>#REF!</v>
      </c>
      <c r="S57" s="33" t="e">
        <f t="shared" si="4"/>
        <v>#REF!</v>
      </c>
      <c r="T57" s="33" t="e">
        <f t="shared" si="5"/>
        <v>#REF!</v>
      </c>
      <c r="U57" s="33" t="e">
        <f t="shared" si="20"/>
        <v>#REF!</v>
      </c>
      <c r="V57" s="33" t="e">
        <f t="shared" si="20"/>
        <v>#REF!</v>
      </c>
      <c r="W57" s="33" t="e">
        <f t="shared" si="20"/>
        <v>#REF!</v>
      </c>
      <c r="X57" s="33"/>
      <c r="Y57" s="33" t="e">
        <f t="shared" si="21"/>
        <v>#REF!</v>
      </c>
      <c r="Z57" s="33" t="e">
        <f t="shared" si="21"/>
        <v>#REF!</v>
      </c>
      <c r="AA57" s="33" t="e">
        <f t="shared" si="21"/>
        <v>#REF!</v>
      </c>
      <c r="AB57" s="33" t="e">
        <f t="shared" si="21"/>
        <v>#REF!</v>
      </c>
      <c r="AC57" s="33" t="e">
        <f t="shared" si="21"/>
        <v>#REF!</v>
      </c>
      <c r="AD57" s="33" t="e">
        <f t="shared" si="21"/>
        <v>#REF!</v>
      </c>
      <c r="AE57" s="33"/>
      <c r="AF57" s="33" t="e">
        <f t="shared" si="22"/>
        <v>#REF!</v>
      </c>
      <c r="AG57" s="33" t="e">
        <f t="shared" si="22"/>
        <v>#REF!</v>
      </c>
      <c r="AH57" s="27"/>
      <c r="AI57" s="33" t="e">
        <f t="shared" si="9"/>
        <v>#REF!</v>
      </c>
      <c r="AJ57" s="33" t="e">
        <f t="shared" si="10"/>
        <v>#REF!</v>
      </c>
      <c r="AK57" s="33" t="e">
        <f t="shared" si="11"/>
        <v>#REF!</v>
      </c>
      <c r="AL57" s="33" t="e">
        <f t="shared" si="12"/>
        <v>#REF!</v>
      </c>
      <c r="AR57" s="33"/>
      <c r="AS57" s="33"/>
      <c r="AW57" s="12"/>
    </row>
    <row r="58" spans="1:49" s="28" customFormat="1" x14ac:dyDescent="0.25">
      <c r="A58" s="27">
        <f t="shared" si="14"/>
        <v>46</v>
      </c>
      <c r="B58" s="70" t="e">
        <f>#REF!</f>
        <v>#REF!</v>
      </c>
      <c r="C58" s="50" t="e">
        <f>IF(#REF!="","",#REF!)</f>
        <v>#REF!</v>
      </c>
      <c r="D58" s="70" t="e">
        <f>#REF!</f>
        <v>#REF!</v>
      </c>
      <c r="E58" s="70" t="e">
        <f>#REF!</f>
        <v>#REF!</v>
      </c>
      <c r="F58" t="e">
        <f>#REF!</f>
        <v>#REF!</v>
      </c>
      <c r="G58" t="e">
        <f>#REF!</f>
        <v>#REF!</v>
      </c>
      <c r="H58" t="e">
        <f>#REF!</f>
        <v>#REF!</v>
      </c>
      <c r="I58" s="33" t="e">
        <f>#REF!</f>
        <v>#REF!</v>
      </c>
      <c r="J58" s="33" t="e">
        <f>#REF!</f>
        <v>#REF!</v>
      </c>
      <c r="K58" s="1" t="e">
        <f t="shared" si="13"/>
        <v>#REF!</v>
      </c>
      <c r="L58" s="33" t="e">
        <f t="shared" si="0"/>
        <v>#REF!</v>
      </c>
      <c r="M58" s="51" t="e">
        <f>#REF!</f>
        <v>#REF!</v>
      </c>
      <c r="N58" s="51" t="e">
        <f>#REF!</f>
        <v>#REF!</v>
      </c>
      <c r="O58" s="44" t="e">
        <f t="shared" si="1"/>
        <v>#REF!</v>
      </c>
      <c r="P58" s="33" t="e">
        <f t="shared" si="2"/>
        <v>#REF!</v>
      </c>
      <c r="Q58" s="33"/>
      <c r="R58" s="33" t="e">
        <f t="shared" si="3"/>
        <v>#REF!</v>
      </c>
      <c r="S58" s="33" t="e">
        <f t="shared" si="4"/>
        <v>#REF!</v>
      </c>
      <c r="T58" s="33" t="e">
        <f t="shared" si="5"/>
        <v>#REF!</v>
      </c>
      <c r="U58" s="33" t="e">
        <f t="shared" si="20"/>
        <v>#REF!</v>
      </c>
      <c r="V58" s="33" t="e">
        <f t="shared" si="20"/>
        <v>#REF!</v>
      </c>
      <c r="W58" s="33" t="e">
        <f t="shared" si="20"/>
        <v>#REF!</v>
      </c>
      <c r="X58" s="33"/>
      <c r="Y58" s="33" t="e">
        <f t="shared" si="21"/>
        <v>#REF!</v>
      </c>
      <c r="Z58" s="33" t="e">
        <f t="shared" si="21"/>
        <v>#REF!</v>
      </c>
      <c r="AA58" s="33" t="e">
        <f t="shared" si="21"/>
        <v>#REF!</v>
      </c>
      <c r="AB58" s="33" t="e">
        <f t="shared" si="21"/>
        <v>#REF!</v>
      </c>
      <c r="AC58" s="33" t="e">
        <f t="shared" si="21"/>
        <v>#REF!</v>
      </c>
      <c r="AD58" s="33" t="e">
        <f t="shared" si="21"/>
        <v>#REF!</v>
      </c>
      <c r="AE58" s="33"/>
      <c r="AF58" s="33" t="e">
        <f t="shared" si="22"/>
        <v>#REF!</v>
      </c>
      <c r="AG58" s="33" t="e">
        <f t="shared" si="22"/>
        <v>#REF!</v>
      </c>
      <c r="AH58" s="27"/>
      <c r="AI58" s="33" t="e">
        <f t="shared" si="9"/>
        <v>#REF!</v>
      </c>
      <c r="AJ58" s="33" t="e">
        <f t="shared" si="10"/>
        <v>#REF!</v>
      </c>
      <c r="AK58" s="33" t="e">
        <f t="shared" si="11"/>
        <v>#REF!</v>
      </c>
      <c r="AL58" s="33" t="e">
        <f t="shared" si="12"/>
        <v>#REF!</v>
      </c>
      <c r="AR58" s="33"/>
      <c r="AS58" s="33"/>
      <c r="AW58" s="12"/>
    </row>
    <row r="59" spans="1:49" s="28" customFormat="1" x14ac:dyDescent="0.25">
      <c r="A59" s="27">
        <f t="shared" si="14"/>
        <v>47</v>
      </c>
      <c r="B59" s="70" t="e">
        <f>#REF!</f>
        <v>#REF!</v>
      </c>
      <c r="C59" s="50" t="e">
        <f>IF(#REF!="","",#REF!)</f>
        <v>#REF!</v>
      </c>
      <c r="D59" s="70" t="e">
        <f>#REF!</f>
        <v>#REF!</v>
      </c>
      <c r="E59" s="70" t="e">
        <f>#REF!</f>
        <v>#REF!</v>
      </c>
      <c r="F59" t="e">
        <f>#REF!</f>
        <v>#REF!</v>
      </c>
      <c r="G59" t="e">
        <f>#REF!</f>
        <v>#REF!</v>
      </c>
      <c r="H59" t="e">
        <f>#REF!</f>
        <v>#REF!</v>
      </c>
      <c r="I59" s="33" t="e">
        <f>#REF!</f>
        <v>#REF!</v>
      </c>
      <c r="J59" s="33" t="e">
        <f>#REF!</f>
        <v>#REF!</v>
      </c>
      <c r="K59" s="1" t="e">
        <f t="shared" si="13"/>
        <v>#REF!</v>
      </c>
      <c r="L59" s="33" t="e">
        <f t="shared" si="0"/>
        <v>#REF!</v>
      </c>
      <c r="M59" s="51" t="e">
        <f>#REF!</f>
        <v>#REF!</v>
      </c>
      <c r="N59" s="51" t="e">
        <f>#REF!</f>
        <v>#REF!</v>
      </c>
      <c r="O59" s="44" t="e">
        <f t="shared" si="1"/>
        <v>#REF!</v>
      </c>
      <c r="P59" s="33" t="e">
        <f t="shared" si="2"/>
        <v>#REF!</v>
      </c>
      <c r="Q59" s="33"/>
      <c r="R59" s="33" t="e">
        <f t="shared" si="3"/>
        <v>#REF!</v>
      </c>
      <c r="S59" s="33" t="e">
        <f t="shared" si="4"/>
        <v>#REF!</v>
      </c>
      <c r="T59" s="33" t="e">
        <f t="shared" si="5"/>
        <v>#REF!</v>
      </c>
      <c r="U59" s="33" t="e">
        <f t="shared" si="20"/>
        <v>#REF!</v>
      </c>
      <c r="V59" s="33" t="e">
        <f t="shared" si="20"/>
        <v>#REF!</v>
      </c>
      <c r="W59" s="33" t="e">
        <f t="shared" si="20"/>
        <v>#REF!</v>
      </c>
      <c r="X59" s="33"/>
      <c r="Y59" s="33" t="e">
        <f t="shared" si="21"/>
        <v>#REF!</v>
      </c>
      <c r="Z59" s="33" t="e">
        <f t="shared" si="21"/>
        <v>#REF!</v>
      </c>
      <c r="AA59" s="33" t="e">
        <f t="shared" si="21"/>
        <v>#REF!</v>
      </c>
      <c r="AB59" s="33" t="e">
        <f t="shared" si="21"/>
        <v>#REF!</v>
      </c>
      <c r="AC59" s="33" t="e">
        <f t="shared" si="21"/>
        <v>#REF!</v>
      </c>
      <c r="AD59" s="33" t="e">
        <f t="shared" si="21"/>
        <v>#REF!</v>
      </c>
      <c r="AE59" s="33"/>
      <c r="AF59" s="33" t="e">
        <f t="shared" si="22"/>
        <v>#REF!</v>
      </c>
      <c r="AG59" s="33" t="e">
        <f t="shared" si="22"/>
        <v>#REF!</v>
      </c>
      <c r="AH59" s="27"/>
      <c r="AI59" s="33" t="e">
        <f t="shared" si="9"/>
        <v>#REF!</v>
      </c>
      <c r="AJ59" s="33" t="e">
        <f t="shared" si="10"/>
        <v>#REF!</v>
      </c>
      <c r="AK59" s="33" t="e">
        <f t="shared" si="11"/>
        <v>#REF!</v>
      </c>
      <c r="AL59" s="33" t="e">
        <f t="shared" si="12"/>
        <v>#REF!</v>
      </c>
      <c r="AR59" s="33"/>
      <c r="AS59" s="33"/>
      <c r="AW59" s="12"/>
    </row>
    <row r="60" spans="1:49" s="28" customFormat="1" x14ac:dyDescent="0.25">
      <c r="A60" s="27">
        <f t="shared" si="14"/>
        <v>48</v>
      </c>
      <c r="B60" s="70" t="e">
        <f>#REF!</f>
        <v>#REF!</v>
      </c>
      <c r="C60" s="50" t="e">
        <f>IF(#REF!="","",#REF!)</f>
        <v>#REF!</v>
      </c>
      <c r="D60" s="70" t="e">
        <f>#REF!</f>
        <v>#REF!</v>
      </c>
      <c r="E60" s="70" t="e">
        <f>#REF!</f>
        <v>#REF!</v>
      </c>
      <c r="F60" t="e">
        <f>#REF!</f>
        <v>#REF!</v>
      </c>
      <c r="G60" t="e">
        <f>#REF!</f>
        <v>#REF!</v>
      </c>
      <c r="H60" t="e">
        <f>#REF!</f>
        <v>#REF!</v>
      </c>
      <c r="I60" s="33" t="e">
        <f>#REF!</f>
        <v>#REF!</v>
      </c>
      <c r="J60" s="33" t="e">
        <f>#REF!</f>
        <v>#REF!</v>
      </c>
      <c r="K60" s="1" t="e">
        <f t="shared" si="13"/>
        <v>#REF!</v>
      </c>
      <c r="L60" s="33" t="e">
        <f t="shared" si="0"/>
        <v>#REF!</v>
      </c>
      <c r="M60" s="51" t="e">
        <f>#REF!</f>
        <v>#REF!</v>
      </c>
      <c r="N60" s="51" t="e">
        <f>#REF!</f>
        <v>#REF!</v>
      </c>
      <c r="O60" s="44" t="e">
        <f t="shared" si="1"/>
        <v>#REF!</v>
      </c>
      <c r="P60" s="33" t="e">
        <f t="shared" si="2"/>
        <v>#REF!</v>
      </c>
      <c r="Q60" s="33"/>
      <c r="R60" s="33" t="e">
        <f t="shared" si="3"/>
        <v>#REF!</v>
      </c>
      <c r="S60" s="33" t="e">
        <f t="shared" si="4"/>
        <v>#REF!</v>
      </c>
      <c r="T60" s="33" t="e">
        <f t="shared" si="5"/>
        <v>#REF!</v>
      </c>
      <c r="U60" s="33" t="e">
        <f t="shared" si="20"/>
        <v>#REF!</v>
      </c>
      <c r="V60" s="33" t="e">
        <f t="shared" si="20"/>
        <v>#REF!</v>
      </c>
      <c r="W60" s="33" t="e">
        <f t="shared" si="20"/>
        <v>#REF!</v>
      </c>
      <c r="X60" s="33"/>
      <c r="Y60" s="33" t="e">
        <f t="shared" si="21"/>
        <v>#REF!</v>
      </c>
      <c r="Z60" s="33" t="e">
        <f t="shared" si="21"/>
        <v>#REF!</v>
      </c>
      <c r="AA60" s="33" t="e">
        <f t="shared" si="21"/>
        <v>#REF!</v>
      </c>
      <c r="AB60" s="33" t="e">
        <f t="shared" si="21"/>
        <v>#REF!</v>
      </c>
      <c r="AC60" s="33" t="e">
        <f t="shared" si="21"/>
        <v>#REF!</v>
      </c>
      <c r="AD60" s="33" t="e">
        <f t="shared" si="21"/>
        <v>#REF!</v>
      </c>
      <c r="AE60" s="33"/>
      <c r="AF60" s="33" t="e">
        <f t="shared" si="22"/>
        <v>#REF!</v>
      </c>
      <c r="AG60" s="33" t="e">
        <f t="shared" si="22"/>
        <v>#REF!</v>
      </c>
      <c r="AH60" s="27"/>
      <c r="AI60" s="33" t="e">
        <f t="shared" si="9"/>
        <v>#REF!</v>
      </c>
      <c r="AJ60" s="33" t="e">
        <f t="shared" si="10"/>
        <v>#REF!</v>
      </c>
      <c r="AK60" s="33" t="e">
        <f t="shared" si="11"/>
        <v>#REF!</v>
      </c>
      <c r="AL60" s="33" t="e">
        <f t="shared" si="12"/>
        <v>#REF!</v>
      </c>
      <c r="AR60" s="33"/>
      <c r="AS60" s="33"/>
      <c r="AW60" s="12"/>
    </row>
    <row r="61" spans="1:49" s="28" customFormat="1" x14ac:dyDescent="0.25">
      <c r="A61" s="27">
        <f t="shared" si="14"/>
        <v>49</v>
      </c>
      <c r="B61" s="70" t="e">
        <f>#REF!</f>
        <v>#REF!</v>
      </c>
      <c r="C61" s="50" t="e">
        <f>IF(#REF!="","",#REF!)</f>
        <v>#REF!</v>
      </c>
      <c r="D61" s="70" t="e">
        <f>#REF!</f>
        <v>#REF!</v>
      </c>
      <c r="E61" s="70" t="e">
        <f>#REF!</f>
        <v>#REF!</v>
      </c>
      <c r="F61" t="e">
        <f>#REF!</f>
        <v>#REF!</v>
      </c>
      <c r="G61" t="e">
        <f>#REF!</f>
        <v>#REF!</v>
      </c>
      <c r="H61" t="e">
        <f>#REF!</f>
        <v>#REF!</v>
      </c>
      <c r="I61" s="33" t="e">
        <f>#REF!</f>
        <v>#REF!</v>
      </c>
      <c r="J61" s="33" t="e">
        <f>#REF!</f>
        <v>#REF!</v>
      </c>
      <c r="K61" s="1" t="e">
        <f t="shared" si="13"/>
        <v>#REF!</v>
      </c>
      <c r="L61" s="33" t="e">
        <f t="shared" si="0"/>
        <v>#REF!</v>
      </c>
      <c r="M61" s="51" t="e">
        <f>#REF!</f>
        <v>#REF!</v>
      </c>
      <c r="N61" s="51" t="e">
        <f>#REF!</f>
        <v>#REF!</v>
      </c>
      <c r="O61" s="44" t="e">
        <f t="shared" si="1"/>
        <v>#REF!</v>
      </c>
      <c r="P61" s="33" t="e">
        <f t="shared" si="2"/>
        <v>#REF!</v>
      </c>
      <c r="Q61" s="33"/>
      <c r="R61" s="33" t="e">
        <f t="shared" si="3"/>
        <v>#REF!</v>
      </c>
      <c r="S61" s="33" t="e">
        <f t="shared" si="4"/>
        <v>#REF!</v>
      </c>
      <c r="T61" s="33" t="e">
        <f t="shared" si="5"/>
        <v>#REF!</v>
      </c>
      <c r="U61" s="33" t="e">
        <f t="shared" si="20"/>
        <v>#REF!</v>
      </c>
      <c r="V61" s="33" t="e">
        <f t="shared" si="20"/>
        <v>#REF!</v>
      </c>
      <c r="W61" s="33" t="e">
        <f t="shared" si="20"/>
        <v>#REF!</v>
      </c>
      <c r="X61" s="33"/>
      <c r="Y61" s="33" t="e">
        <f t="shared" si="21"/>
        <v>#REF!</v>
      </c>
      <c r="Z61" s="33" t="e">
        <f t="shared" si="21"/>
        <v>#REF!</v>
      </c>
      <c r="AA61" s="33" t="e">
        <f t="shared" si="21"/>
        <v>#REF!</v>
      </c>
      <c r="AB61" s="33" t="e">
        <f t="shared" si="21"/>
        <v>#REF!</v>
      </c>
      <c r="AC61" s="33" t="e">
        <f t="shared" si="21"/>
        <v>#REF!</v>
      </c>
      <c r="AD61" s="33" t="e">
        <f t="shared" si="21"/>
        <v>#REF!</v>
      </c>
      <c r="AE61" s="33"/>
      <c r="AF61" s="33" t="e">
        <f t="shared" si="22"/>
        <v>#REF!</v>
      </c>
      <c r="AG61" s="33" t="e">
        <f t="shared" si="22"/>
        <v>#REF!</v>
      </c>
      <c r="AH61" s="27"/>
      <c r="AI61" s="33" t="e">
        <f t="shared" si="9"/>
        <v>#REF!</v>
      </c>
      <c r="AJ61" s="33" t="e">
        <f t="shared" si="10"/>
        <v>#REF!</v>
      </c>
      <c r="AK61" s="33" t="e">
        <f t="shared" si="11"/>
        <v>#REF!</v>
      </c>
      <c r="AL61" s="33" t="e">
        <f t="shared" si="12"/>
        <v>#REF!</v>
      </c>
      <c r="AR61" s="33"/>
      <c r="AS61" s="33"/>
      <c r="AW61" s="12"/>
    </row>
    <row r="62" spans="1:49" s="28" customFormat="1" x14ac:dyDescent="0.25">
      <c r="A62" s="27">
        <f t="shared" si="14"/>
        <v>50</v>
      </c>
      <c r="B62" s="70" t="e">
        <f>#REF!</f>
        <v>#REF!</v>
      </c>
      <c r="C62" s="50" t="e">
        <f>IF(#REF!="","",#REF!)</f>
        <v>#REF!</v>
      </c>
      <c r="D62" s="70" t="e">
        <f>#REF!</f>
        <v>#REF!</v>
      </c>
      <c r="E62" s="70" t="e">
        <f>#REF!</f>
        <v>#REF!</v>
      </c>
      <c r="F62" t="e">
        <f>#REF!</f>
        <v>#REF!</v>
      </c>
      <c r="G62" t="e">
        <f>#REF!</f>
        <v>#REF!</v>
      </c>
      <c r="H62" t="e">
        <f>#REF!</f>
        <v>#REF!</v>
      </c>
      <c r="I62" s="33" t="e">
        <f>#REF!</f>
        <v>#REF!</v>
      </c>
      <c r="J62" s="33" t="e">
        <f>#REF!</f>
        <v>#REF!</v>
      </c>
      <c r="K62" s="1" t="e">
        <f t="shared" si="13"/>
        <v>#REF!</v>
      </c>
      <c r="L62" s="33" t="e">
        <f t="shared" si="0"/>
        <v>#REF!</v>
      </c>
      <c r="M62" s="51" t="e">
        <f>#REF!</f>
        <v>#REF!</v>
      </c>
      <c r="N62" s="51" t="e">
        <f>#REF!</f>
        <v>#REF!</v>
      </c>
      <c r="O62" s="44" t="e">
        <f t="shared" si="1"/>
        <v>#REF!</v>
      </c>
      <c r="P62" s="33" t="e">
        <f t="shared" si="2"/>
        <v>#REF!</v>
      </c>
      <c r="Q62" s="33"/>
      <c r="R62" s="33" t="e">
        <f t="shared" si="3"/>
        <v>#REF!</v>
      </c>
      <c r="S62" s="33" t="e">
        <f t="shared" si="4"/>
        <v>#REF!</v>
      </c>
      <c r="T62" s="33" t="e">
        <f t="shared" si="5"/>
        <v>#REF!</v>
      </c>
      <c r="U62" s="33" t="e">
        <f t="shared" si="20"/>
        <v>#REF!</v>
      </c>
      <c r="V62" s="33" t="e">
        <f t="shared" si="20"/>
        <v>#REF!</v>
      </c>
      <c r="W62" s="33" t="e">
        <f t="shared" si="20"/>
        <v>#REF!</v>
      </c>
      <c r="X62" s="33"/>
      <c r="Y62" s="33" t="e">
        <f t="shared" si="21"/>
        <v>#REF!</v>
      </c>
      <c r="Z62" s="33" t="e">
        <f t="shared" si="21"/>
        <v>#REF!</v>
      </c>
      <c r="AA62" s="33" t="e">
        <f t="shared" si="21"/>
        <v>#REF!</v>
      </c>
      <c r="AB62" s="33" t="e">
        <f t="shared" si="21"/>
        <v>#REF!</v>
      </c>
      <c r="AC62" s="33" t="e">
        <f t="shared" si="21"/>
        <v>#REF!</v>
      </c>
      <c r="AD62" s="33" t="e">
        <f t="shared" si="21"/>
        <v>#REF!</v>
      </c>
      <c r="AE62" s="33"/>
      <c r="AF62" s="33" t="e">
        <f t="shared" si="22"/>
        <v>#REF!</v>
      </c>
      <c r="AG62" s="33" t="e">
        <f t="shared" si="22"/>
        <v>#REF!</v>
      </c>
      <c r="AH62" s="27"/>
      <c r="AI62" s="33" t="e">
        <f t="shared" si="9"/>
        <v>#REF!</v>
      </c>
      <c r="AJ62" s="33" t="e">
        <f t="shared" si="10"/>
        <v>#REF!</v>
      </c>
      <c r="AK62" s="33" t="e">
        <f t="shared" si="11"/>
        <v>#REF!</v>
      </c>
      <c r="AL62" s="33" t="e">
        <f t="shared" si="12"/>
        <v>#REF!</v>
      </c>
      <c r="AR62" s="33"/>
      <c r="AS62" s="33"/>
      <c r="AW62" s="12"/>
    </row>
    <row r="63" spans="1:49" s="28" customFormat="1" x14ac:dyDescent="0.25">
      <c r="A63" s="27">
        <f t="shared" si="14"/>
        <v>51</v>
      </c>
      <c r="B63" s="70" t="e">
        <f>#REF!</f>
        <v>#REF!</v>
      </c>
      <c r="C63" s="50" t="e">
        <f>IF(#REF!="","",#REF!)</f>
        <v>#REF!</v>
      </c>
      <c r="D63" s="70" t="e">
        <f>#REF!</f>
        <v>#REF!</v>
      </c>
      <c r="E63" s="70" t="e">
        <f>#REF!</f>
        <v>#REF!</v>
      </c>
      <c r="F63" t="e">
        <f>#REF!</f>
        <v>#REF!</v>
      </c>
      <c r="G63" t="e">
        <f>#REF!</f>
        <v>#REF!</v>
      </c>
      <c r="H63" t="e">
        <f>#REF!</f>
        <v>#REF!</v>
      </c>
      <c r="I63" s="33" t="e">
        <f>#REF!</f>
        <v>#REF!</v>
      </c>
      <c r="J63" s="33" t="e">
        <f>#REF!</f>
        <v>#REF!</v>
      </c>
      <c r="K63" s="1" t="e">
        <f t="shared" si="13"/>
        <v>#REF!</v>
      </c>
      <c r="L63" s="33" t="e">
        <f t="shared" si="0"/>
        <v>#REF!</v>
      </c>
      <c r="M63" s="51" t="e">
        <f>#REF!</f>
        <v>#REF!</v>
      </c>
      <c r="N63" s="51" t="e">
        <f>#REF!</f>
        <v>#REF!</v>
      </c>
      <c r="O63" s="44" t="e">
        <f t="shared" si="1"/>
        <v>#REF!</v>
      </c>
      <c r="P63" s="33" t="e">
        <f t="shared" si="2"/>
        <v>#REF!</v>
      </c>
      <c r="Q63" s="33"/>
      <c r="R63" s="33" t="e">
        <f t="shared" si="3"/>
        <v>#REF!</v>
      </c>
      <c r="S63" s="33" t="e">
        <f t="shared" si="4"/>
        <v>#REF!</v>
      </c>
      <c r="T63" s="33" t="e">
        <f t="shared" si="5"/>
        <v>#REF!</v>
      </c>
      <c r="U63" s="33" t="e">
        <f t="shared" si="20"/>
        <v>#REF!</v>
      </c>
      <c r="V63" s="33" t="e">
        <f t="shared" si="20"/>
        <v>#REF!</v>
      </c>
      <c r="W63" s="33" t="e">
        <f t="shared" si="20"/>
        <v>#REF!</v>
      </c>
      <c r="X63" s="33"/>
      <c r="Y63" s="33" t="e">
        <f t="shared" ref="Y63:AD72" si="23">Y$261*$M63</f>
        <v>#REF!</v>
      </c>
      <c r="Z63" s="33" t="e">
        <f t="shared" si="23"/>
        <v>#REF!</v>
      </c>
      <c r="AA63" s="33" t="e">
        <f t="shared" si="23"/>
        <v>#REF!</v>
      </c>
      <c r="AB63" s="33" t="e">
        <f t="shared" si="23"/>
        <v>#REF!</v>
      </c>
      <c r="AC63" s="33" t="e">
        <f t="shared" si="23"/>
        <v>#REF!</v>
      </c>
      <c r="AD63" s="33" t="e">
        <f t="shared" si="23"/>
        <v>#REF!</v>
      </c>
      <c r="AE63" s="33"/>
      <c r="AF63" s="33" t="e">
        <f t="shared" si="22"/>
        <v>#REF!</v>
      </c>
      <c r="AG63" s="33" t="e">
        <f t="shared" si="22"/>
        <v>#REF!</v>
      </c>
      <c r="AH63" s="27"/>
      <c r="AI63" s="33" t="e">
        <f t="shared" si="9"/>
        <v>#REF!</v>
      </c>
      <c r="AJ63" s="33" t="e">
        <f t="shared" si="10"/>
        <v>#REF!</v>
      </c>
      <c r="AK63" s="33" t="e">
        <f t="shared" si="11"/>
        <v>#REF!</v>
      </c>
      <c r="AL63" s="33" t="e">
        <f t="shared" si="12"/>
        <v>#REF!</v>
      </c>
      <c r="AR63" s="33"/>
      <c r="AS63" s="33"/>
      <c r="AW63" s="12"/>
    </row>
    <row r="64" spans="1:49" s="28" customFormat="1" x14ac:dyDescent="0.25">
      <c r="A64" s="27">
        <f t="shared" si="14"/>
        <v>52</v>
      </c>
      <c r="B64" s="70" t="e">
        <f>#REF!</f>
        <v>#REF!</v>
      </c>
      <c r="C64" s="50" t="e">
        <f>IF(#REF!="","",#REF!)</f>
        <v>#REF!</v>
      </c>
      <c r="D64" s="70" t="e">
        <f>#REF!</f>
        <v>#REF!</v>
      </c>
      <c r="E64" s="70" t="e">
        <f>#REF!</f>
        <v>#REF!</v>
      </c>
      <c r="F64" t="e">
        <f>#REF!</f>
        <v>#REF!</v>
      </c>
      <c r="G64" t="e">
        <f>#REF!</f>
        <v>#REF!</v>
      </c>
      <c r="H64" t="e">
        <f>#REF!</f>
        <v>#REF!</v>
      </c>
      <c r="I64" s="33" t="e">
        <f>#REF!</f>
        <v>#REF!</v>
      </c>
      <c r="J64" s="33" t="e">
        <f>#REF!</f>
        <v>#REF!</v>
      </c>
      <c r="K64" s="1" t="e">
        <f t="shared" si="13"/>
        <v>#REF!</v>
      </c>
      <c r="L64" s="33" t="e">
        <f t="shared" si="0"/>
        <v>#REF!</v>
      </c>
      <c r="M64" s="51" t="e">
        <f>#REF!</f>
        <v>#REF!</v>
      </c>
      <c r="N64" s="51" t="e">
        <f>#REF!</f>
        <v>#REF!</v>
      </c>
      <c r="O64" s="44" t="e">
        <f t="shared" si="1"/>
        <v>#REF!</v>
      </c>
      <c r="P64" s="33" t="e">
        <f t="shared" si="2"/>
        <v>#REF!</v>
      </c>
      <c r="Q64" s="33"/>
      <c r="R64" s="33" t="e">
        <f t="shared" si="3"/>
        <v>#REF!</v>
      </c>
      <c r="S64" s="33" t="e">
        <f t="shared" si="4"/>
        <v>#REF!</v>
      </c>
      <c r="T64" s="33" t="e">
        <f t="shared" si="5"/>
        <v>#REF!</v>
      </c>
      <c r="U64" s="33" t="e">
        <f t="shared" si="20"/>
        <v>#REF!</v>
      </c>
      <c r="V64" s="33" t="e">
        <f t="shared" si="20"/>
        <v>#REF!</v>
      </c>
      <c r="W64" s="33" t="e">
        <f t="shared" si="20"/>
        <v>#REF!</v>
      </c>
      <c r="X64" s="33"/>
      <c r="Y64" s="33" t="e">
        <f t="shared" si="23"/>
        <v>#REF!</v>
      </c>
      <c r="Z64" s="33" t="e">
        <f t="shared" si="23"/>
        <v>#REF!</v>
      </c>
      <c r="AA64" s="33" t="e">
        <f t="shared" si="23"/>
        <v>#REF!</v>
      </c>
      <c r="AB64" s="33" t="e">
        <f t="shared" si="23"/>
        <v>#REF!</v>
      </c>
      <c r="AC64" s="33" t="e">
        <f t="shared" si="23"/>
        <v>#REF!</v>
      </c>
      <c r="AD64" s="33" t="e">
        <f t="shared" si="23"/>
        <v>#REF!</v>
      </c>
      <c r="AE64" s="33"/>
      <c r="AF64" s="33" t="e">
        <f t="shared" si="22"/>
        <v>#REF!</v>
      </c>
      <c r="AG64" s="33" t="e">
        <f t="shared" si="22"/>
        <v>#REF!</v>
      </c>
      <c r="AH64" s="27"/>
      <c r="AI64" s="33" t="e">
        <f t="shared" si="9"/>
        <v>#REF!</v>
      </c>
      <c r="AJ64" s="33" t="e">
        <f t="shared" si="10"/>
        <v>#REF!</v>
      </c>
      <c r="AK64" s="33" t="e">
        <f t="shared" si="11"/>
        <v>#REF!</v>
      </c>
      <c r="AL64" s="33" t="e">
        <f t="shared" si="12"/>
        <v>#REF!</v>
      </c>
      <c r="AR64" s="33"/>
      <c r="AS64" s="33"/>
      <c r="AW64" s="12"/>
    </row>
    <row r="65" spans="1:49" s="28" customFormat="1" x14ac:dyDescent="0.25">
      <c r="A65" s="27">
        <f t="shared" si="14"/>
        <v>53</v>
      </c>
      <c r="B65" s="70" t="e">
        <f>#REF!</f>
        <v>#REF!</v>
      </c>
      <c r="C65" s="50" t="e">
        <f>IF(#REF!="","",#REF!)</f>
        <v>#REF!</v>
      </c>
      <c r="D65" s="70" t="e">
        <f>#REF!</f>
        <v>#REF!</v>
      </c>
      <c r="E65" s="70" t="e">
        <f>#REF!</f>
        <v>#REF!</v>
      </c>
      <c r="F65" t="e">
        <f>#REF!</f>
        <v>#REF!</v>
      </c>
      <c r="G65" t="e">
        <f>#REF!</f>
        <v>#REF!</v>
      </c>
      <c r="H65" t="e">
        <f>#REF!</f>
        <v>#REF!</v>
      </c>
      <c r="I65" s="33" t="e">
        <f>#REF!</f>
        <v>#REF!</v>
      </c>
      <c r="J65" s="33" t="e">
        <f>#REF!</f>
        <v>#REF!</v>
      </c>
      <c r="K65" s="1" t="e">
        <f t="shared" si="13"/>
        <v>#REF!</v>
      </c>
      <c r="L65" s="33" t="e">
        <f t="shared" si="0"/>
        <v>#REF!</v>
      </c>
      <c r="M65" s="51" t="e">
        <f>#REF!</f>
        <v>#REF!</v>
      </c>
      <c r="N65" s="51" t="e">
        <f>#REF!</f>
        <v>#REF!</v>
      </c>
      <c r="O65" s="44" t="e">
        <f t="shared" si="1"/>
        <v>#REF!</v>
      </c>
      <c r="P65" s="33" t="e">
        <f t="shared" si="2"/>
        <v>#REF!</v>
      </c>
      <c r="Q65" s="33"/>
      <c r="R65" s="33" t="e">
        <f t="shared" si="3"/>
        <v>#REF!</v>
      </c>
      <c r="S65" s="33" t="e">
        <f t="shared" si="4"/>
        <v>#REF!</v>
      </c>
      <c r="T65" s="33" t="e">
        <f t="shared" si="5"/>
        <v>#REF!</v>
      </c>
      <c r="U65" s="33" t="e">
        <f t="shared" si="20"/>
        <v>#REF!</v>
      </c>
      <c r="V65" s="33" t="e">
        <f t="shared" si="20"/>
        <v>#REF!</v>
      </c>
      <c r="W65" s="33" t="e">
        <f t="shared" si="20"/>
        <v>#REF!</v>
      </c>
      <c r="X65" s="33"/>
      <c r="Y65" s="33" t="e">
        <f t="shared" si="23"/>
        <v>#REF!</v>
      </c>
      <c r="Z65" s="33" t="e">
        <f t="shared" si="23"/>
        <v>#REF!</v>
      </c>
      <c r="AA65" s="33" t="e">
        <f t="shared" si="23"/>
        <v>#REF!</v>
      </c>
      <c r="AB65" s="33" t="e">
        <f t="shared" si="23"/>
        <v>#REF!</v>
      </c>
      <c r="AC65" s="33" t="e">
        <f t="shared" si="23"/>
        <v>#REF!</v>
      </c>
      <c r="AD65" s="33" t="e">
        <f t="shared" si="23"/>
        <v>#REF!</v>
      </c>
      <c r="AE65" s="33"/>
      <c r="AF65" s="33" t="e">
        <f t="shared" si="22"/>
        <v>#REF!</v>
      </c>
      <c r="AG65" s="33" t="e">
        <f t="shared" si="22"/>
        <v>#REF!</v>
      </c>
      <c r="AH65" s="27"/>
      <c r="AI65" s="33" t="e">
        <f t="shared" si="9"/>
        <v>#REF!</v>
      </c>
      <c r="AJ65" s="33" t="e">
        <f t="shared" si="10"/>
        <v>#REF!</v>
      </c>
      <c r="AK65" s="33" t="e">
        <f t="shared" si="11"/>
        <v>#REF!</v>
      </c>
      <c r="AL65" s="33" t="e">
        <f t="shared" si="12"/>
        <v>#REF!</v>
      </c>
      <c r="AR65" s="33"/>
      <c r="AS65" s="33"/>
      <c r="AW65" s="12"/>
    </row>
    <row r="66" spans="1:49" s="28" customFormat="1" x14ac:dyDescent="0.25">
      <c r="A66" s="27">
        <f t="shared" si="14"/>
        <v>54</v>
      </c>
      <c r="B66" s="70" t="e">
        <f>#REF!</f>
        <v>#REF!</v>
      </c>
      <c r="C66" s="50" t="e">
        <f>IF(#REF!="","",#REF!)</f>
        <v>#REF!</v>
      </c>
      <c r="D66" s="70" t="e">
        <f>#REF!</f>
        <v>#REF!</v>
      </c>
      <c r="E66" s="70" t="e">
        <f>#REF!</f>
        <v>#REF!</v>
      </c>
      <c r="F66" t="e">
        <f>#REF!</f>
        <v>#REF!</v>
      </c>
      <c r="G66" t="e">
        <f>#REF!</f>
        <v>#REF!</v>
      </c>
      <c r="H66" t="e">
        <f>#REF!</f>
        <v>#REF!</v>
      </c>
      <c r="I66" s="33" t="e">
        <f>#REF!</f>
        <v>#REF!</v>
      </c>
      <c r="J66" s="33" t="e">
        <f>#REF!</f>
        <v>#REF!</v>
      </c>
      <c r="K66" s="1" t="e">
        <f t="shared" si="13"/>
        <v>#REF!</v>
      </c>
      <c r="L66" s="33" t="e">
        <f t="shared" si="0"/>
        <v>#REF!</v>
      </c>
      <c r="M66" s="51" t="e">
        <f>#REF!</f>
        <v>#REF!</v>
      </c>
      <c r="N66" s="51" t="e">
        <f>#REF!</f>
        <v>#REF!</v>
      </c>
      <c r="O66" s="44" t="e">
        <f t="shared" si="1"/>
        <v>#REF!</v>
      </c>
      <c r="P66" s="33" t="e">
        <f t="shared" si="2"/>
        <v>#REF!</v>
      </c>
      <c r="Q66" s="33"/>
      <c r="R66" s="33" t="e">
        <f t="shared" si="3"/>
        <v>#REF!</v>
      </c>
      <c r="S66" s="33" t="e">
        <f t="shared" si="4"/>
        <v>#REF!</v>
      </c>
      <c r="T66" s="33" t="e">
        <f t="shared" si="5"/>
        <v>#REF!</v>
      </c>
      <c r="U66" s="33" t="e">
        <f t="shared" si="20"/>
        <v>#REF!</v>
      </c>
      <c r="V66" s="33" t="e">
        <f t="shared" si="20"/>
        <v>#REF!</v>
      </c>
      <c r="W66" s="33" t="e">
        <f t="shared" si="20"/>
        <v>#REF!</v>
      </c>
      <c r="X66" s="33"/>
      <c r="Y66" s="33" t="e">
        <f t="shared" si="23"/>
        <v>#REF!</v>
      </c>
      <c r="Z66" s="33" t="e">
        <f t="shared" si="23"/>
        <v>#REF!</v>
      </c>
      <c r="AA66" s="33" t="e">
        <f t="shared" si="23"/>
        <v>#REF!</v>
      </c>
      <c r="AB66" s="33" t="e">
        <f t="shared" si="23"/>
        <v>#REF!</v>
      </c>
      <c r="AC66" s="33" t="e">
        <f t="shared" si="23"/>
        <v>#REF!</v>
      </c>
      <c r="AD66" s="33" t="e">
        <f t="shared" si="23"/>
        <v>#REF!</v>
      </c>
      <c r="AE66" s="33"/>
      <c r="AF66" s="33" t="e">
        <f t="shared" si="22"/>
        <v>#REF!</v>
      </c>
      <c r="AG66" s="33" t="e">
        <f t="shared" si="22"/>
        <v>#REF!</v>
      </c>
      <c r="AH66" s="27"/>
      <c r="AI66" s="33" t="e">
        <f t="shared" si="9"/>
        <v>#REF!</v>
      </c>
      <c r="AJ66" s="33" t="e">
        <f t="shared" si="10"/>
        <v>#REF!</v>
      </c>
      <c r="AK66" s="33" t="e">
        <f t="shared" si="11"/>
        <v>#REF!</v>
      </c>
      <c r="AL66" s="33" t="e">
        <f t="shared" si="12"/>
        <v>#REF!</v>
      </c>
      <c r="AR66" s="33"/>
      <c r="AS66" s="33"/>
      <c r="AW66" s="12"/>
    </row>
    <row r="67" spans="1:49" s="28" customFormat="1" x14ac:dyDescent="0.25">
      <c r="A67" s="27">
        <f t="shared" si="14"/>
        <v>55</v>
      </c>
      <c r="B67" s="70" t="e">
        <f>#REF!</f>
        <v>#REF!</v>
      </c>
      <c r="C67" s="50" t="e">
        <f>IF(#REF!="","",#REF!)</f>
        <v>#REF!</v>
      </c>
      <c r="D67" s="70" t="e">
        <f>#REF!</f>
        <v>#REF!</v>
      </c>
      <c r="E67" s="70" t="e">
        <f>#REF!</f>
        <v>#REF!</v>
      </c>
      <c r="F67" t="e">
        <f>#REF!</f>
        <v>#REF!</v>
      </c>
      <c r="G67" t="e">
        <f>#REF!</f>
        <v>#REF!</v>
      </c>
      <c r="H67" t="e">
        <f>#REF!</f>
        <v>#REF!</v>
      </c>
      <c r="I67" s="33" t="e">
        <f>#REF!</f>
        <v>#REF!</v>
      </c>
      <c r="J67" s="33" t="e">
        <f>#REF!</f>
        <v>#REF!</v>
      </c>
      <c r="K67" s="1" t="e">
        <f t="shared" si="13"/>
        <v>#REF!</v>
      </c>
      <c r="L67" s="33" t="e">
        <f t="shared" si="0"/>
        <v>#REF!</v>
      </c>
      <c r="M67" s="51" t="e">
        <f>#REF!</f>
        <v>#REF!</v>
      </c>
      <c r="N67" s="51" t="e">
        <f>#REF!</f>
        <v>#REF!</v>
      </c>
      <c r="O67" s="44" t="e">
        <f t="shared" si="1"/>
        <v>#REF!</v>
      </c>
      <c r="P67" s="33" t="e">
        <f t="shared" si="2"/>
        <v>#REF!</v>
      </c>
      <c r="Q67" s="33"/>
      <c r="R67" s="33" t="e">
        <f t="shared" si="3"/>
        <v>#REF!</v>
      </c>
      <c r="S67" s="33" t="e">
        <f t="shared" si="4"/>
        <v>#REF!</v>
      </c>
      <c r="T67" s="33" t="e">
        <f t="shared" si="5"/>
        <v>#REF!</v>
      </c>
      <c r="U67" s="33" t="e">
        <f t="shared" si="20"/>
        <v>#REF!</v>
      </c>
      <c r="V67" s="33" t="e">
        <f t="shared" si="20"/>
        <v>#REF!</v>
      </c>
      <c r="W67" s="33" t="e">
        <f t="shared" si="20"/>
        <v>#REF!</v>
      </c>
      <c r="X67" s="33"/>
      <c r="Y67" s="33" t="e">
        <f t="shared" si="23"/>
        <v>#REF!</v>
      </c>
      <c r="Z67" s="33" t="e">
        <f t="shared" si="23"/>
        <v>#REF!</v>
      </c>
      <c r="AA67" s="33" t="e">
        <f t="shared" si="23"/>
        <v>#REF!</v>
      </c>
      <c r="AB67" s="33" t="e">
        <f t="shared" si="23"/>
        <v>#REF!</v>
      </c>
      <c r="AC67" s="33" t="e">
        <f t="shared" si="23"/>
        <v>#REF!</v>
      </c>
      <c r="AD67" s="33" t="e">
        <f t="shared" si="23"/>
        <v>#REF!</v>
      </c>
      <c r="AE67" s="33"/>
      <c r="AF67" s="33" t="e">
        <f t="shared" si="22"/>
        <v>#REF!</v>
      </c>
      <c r="AG67" s="33" t="e">
        <f t="shared" si="22"/>
        <v>#REF!</v>
      </c>
      <c r="AH67" s="27"/>
      <c r="AI67" s="33" t="e">
        <f t="shared" si="9"/>
        <v>#REF!</v>
      </c>
      <c r="AJ67" s="33" t="e">
        <f t="shared" si="10"/>
        <v>#REF!</v>
      </c>
      <c r="AK67" s="33" t="e">
        <f t="shared" si="11"/>
        <v>#REF!</v>
      </c>
      <c r="AL67" s="33" t="e">
        <f t="shared" si="12"/>
        <v>#REF!</v>
      </c>
      <c r="AR67" s="33"/>
      <c r="AS67" s="33"/>
      <c r="AW67" s="12"/>
    </row>
    <row r="68" spans="1:49" s="28" customFormat="1" x14ac:dyDescent="0.25">
      <c r="A68" s="27">
        <f t="shared" si="14"/>
        <v>56</v>
      </c>
      <c r="B68" s="70" t="e">
        <f>#REF!</f>
        <v>#REF!</v>
      </c>
      <c r="C68" s="50" t="e">
        <f>IF(#REF!="","",#REF!)</f>
        <v>#REF!</v>
      </c>
      <c r="D68" s="70" t="e">
        <f>#REF!</f>
        <v>#REF!</v>
      </c>
      <c r="E68" s="70" t="e">
        <f>#REF!</f>
        <v>#REF!</v>
      </c>
      <c r="F68" t="e">
        <f>#REF!</f>
        <v>#REF!</v>
      </c>
      <c r="G68" t="e">
        <f>#REF!</f>
        <v>#REF!</v>
      </c>
      <c r="H68" t="e">
        <f>#REF!</f>
        <v>#REF!</v>
      </c>
      <c r="I68" s="33" t="e">
        <f>#REF!</f>
        <v>#REF!</v>
      </c>
      <c r="J68" s="33" t="e">
        <f>#REF!</f>
        <v>#REF!</v>
      </c>
      <c r="K68" s="1" t="e">
        <f t="shared" si="13"/>
        <v>#REF!</v>
      </c>
      <c r="L68" s="33" t="e">
        <f t="shared" si="0"/>
        <v>#REF!</v>
      </c>
      <c r="M68" s="51" t="e">
        <f>#REF!</f>
        <v>#REF!</v>
      </c>
      <c r="N68" s="51" t="e">
        <f>#REF!</f>
        <v>#REF!</v>
      </c>
      <c r="O68" s="44" t="e">
        <f t="shared" si="1"/>
        <v>#REF!</v>
      </c>
      <c r="P68" s="33" t="e">
        <f t="shared" si="2"/>
        <v>#REF!</v>
      </c>
      <c r="Q68" s="33"/>
      <c r="R68" s="33" t="e">
        <f t="shared" si="3"/>
        <v>#REF!</v>
      </c>
      <c r="S68" s="33" t="e">
        <f t="shared" si="4"/>
        <v>#REF!</v>
      </c>
      <c r="T68" s="33" t="e">
        <f t="shared" si="5"/>
        <v>#REF!</v>
      </c>
      <c r="U68" s="33" t="e">
        <f t="shared" si="20"/>
        <v>#REF!</v>
      </c>
      <c r="V68" s="33" t="e">
        <f t="shared" si="20"/>
        <v>#REF!</v>
      </c>
      <c r="W68" s="33" t="e">
        <f t="shared" si="20"/>
        <v>#REF!</v>
      </c>
      <c r="X68" s="33"/>
      <c r="Y68" s="33" t="e">
        <f t="shared" si="23"/>
        <v>#REF!</v>
      </c>
      <c r="Z68" s="33" t="e">
        <f t="shared" si="23"/>
        <v>#REF!</v>
      </c>
      <c r="AA68" s="33" t="e">
        <f t="shared" si="23"/>
        <v>#REF!</v>
      </c>
      <c r="AB68" s="33" t="e">
        <f t="shared" si="23"/>
        <v>#REF!</v>
      </c>
      <c r="AC68" s="33" t="e">
        <f t="shared" si="23"/>
        <v>#REF!</v>
      </c>
      <c r="AD68" s="33" t="e">
        <f t="shared" si="23"/>
        <v>#REF!</v>
      </c>
      <c r="AE68" s="33"/>
      <c r="AF68" s="33" t="e">
        <f t="shared" si="22"/>
        <v>#REF!</v>
      </c>
      <c r="AG68" s="33" t="e">
        <f t="shared" si="22"/>
        <v>#REF!</v>
      </c>
      <c r="AH68" s="27"/>
      <c r="AI68" s="33" t="e">
        <f t="shared" si="9"/>
        <v>#REF!</v>
      </c>
      <c r="AJ68" s="33" t="e">
        <f t="shared" si="10"/>
        <v>#REF!</v>
      </c>
      <c r="AK68" s="33" t="e">
        <f t="shared" si="11"/>
        <v>#REF!</v>
      </c>
      <c r="AL68" s="33" t="e">
        <f t="shared" si="12"/>
        <v>#REF!</v>
      </c>
      <c r="AR68" s="33"/>
      <c r="AS68" s="33"/>
      <c r="AW68" s="12"/>
    </row>
    <row r="69" spans="1:49" s="28" customFormat="1" x14ac:dyDescent="0.25">
      <c r="A69" s="27">
        <f t="shared" si="14"/>
        <v>57</v>
      </c>
      <c r="B69" s="70" t="e">
        <f>#REF!</f>
        <v>#REF!</v>
      </c>
      <c r="C69" s="50" t="e">
        <f>IF(#REF!="","",#REF!)</f>
        <v>#REF!</v>
      </c>
      <c r="D69" s="70" t="e">
        <f>#REF!</f>
        <v>#REF!</v>
      </c>
      <c r="E69" s="70" t="e">
        <f>#REF!</f>
        <v>#REF!</v>
      </c>
      <c r="F69" t="e">
        <f>#REF!</f>
        <v>#REF!</v>
      </c>
      <c r="G69" t="e">
        <f>#REF!</f>
        <v>#REF!</v>
      </c>
      <c r="H69" t="e">
        <f>#REF!</f>
        <v>#REF!</v>
      </c>
      <c r="I69" s="33" t="e">
        <f>#REF!</f>
        <v>#REF!</v>
      </c>
      <c r="J69" s="33" t="e">
        <f>#REF!</f>
        <v>#REF!</v>
      </c>
      <c r="K69" s="1" t="e">
        <f t="shared" si="13"/>
        <v>#REF!</v>
      </c>
      <c r="L69" s="33" t="e">
        <f t="shared" si="0"/>
        <v>#REF!</v>
      </c>
      <c r="M69" s="51" t="e">
        <f>#REF!</f>
        <v>#REF!</v>
      </c>
      <c r="N69" s="51" t="e">
        <f>#REF!</f>
        <v>#REF!</v>
      </c>
      <c r="O69" s="44" t="e">
        <f t="shared" si="1"/>
        <v>#REF!</v>
      </c>
      <c r="P69" s="33" t="e">
        <f t="shared" si="2"/>
        <v>#REF!</v>
      </c>
      <c r="Q69" s="33"/>
      <c r="R69" s="33" t="e">
        <f t="shared" si="3"/>
        <v>#REF!</v>
      </c>
      <c r="S69" s="33" t="e">
        <f t="shared" si="4"/>
        <v>#REF!</v>
      </c>
      <c r="T69" s="33" t="e">
        <f t="shared" si="5"/>
        <v>#REF!</v>
      </c>
      <c r="U69" s="33" t="e">
        <f t="shared" si="20"/>
        <v>#REF!</v>
      </c>
      <c r="V69" s="33" t="e">
        <f t="shared" si="20"/>
        <v>#REF!</v>
      </c>
      <c r="W69" s="33" t="e">
        <f t="shared" si="20"/>
        <v>#REF!</v>
      </c>
      <c r="X69" s="33"/>
      <c r="Y69" s="33" t="e">
        <f t="shared" si="23"/>
        <v>#REF!</v>
      </c>
      <c r="Z69" s="33" t="e">
        <f t="shared" si="23"/>
        <v>#REF!</v>
      </c>
      <c r="AA69" s="33" t="e">
        <f t="shared" si="23"/>
        <v>#REF!</v>
      </c>
      <c r="AB69" s="33" t="e">
        <f t="shared" si="23"/>
        <v>#REF!</v>
      </c>
      <c r="AC69" s="33" t="e">
        <f t="shared" si="23"/>
        <v>#REF!</v>
      </c>
      <c r="AD69" s="33" t="e">
        <f t="shared" si="23"/>
        <v>#REF!</v>
      </c>
      <c r="AE69" s="33"/>
      <c r="AF69" s="33" t="e">
        <f t="shared" si="22"/>
        <v>#REF!</v>
      </c>
      <c r="AG69" s="33" t="e">
        <f t="shared" si="22"/>
        <v>#REF!</v>
      </c>
      <c r="AH69" s="27"/>
      <c r="AI69" s="33" t="e">
        <f t="shared" si="9"/>
        <v>#REF!</v>
      </c>
      <c r="AJ69" s="33" t="e">
        <f t="shared" si="10"/>
        <v>#REF!</v>
      </c>
      <c r="AK69" s="33" t="e">
        <f t="shared" si="11"/>
        <v>#REF!</v>
      </c>
      <c r="AL69" s="33" t="e">
        <f t="shared" si="12"/>
        <v>#REF!</v>
      </c>
      <c r="AR69" s="33"/>
      <c r="AS69" s="33"/>
      <c r="AW69" s="12"/>
    </row>
    <row r="70" spans="1:49" s="28" customFormat="1" x14ac:dyDescent="0.25">
      <c r="A70" s="27">
        <f t="shared" si="14"/>
        <v>58</v>
      </c>
      <c r="B70" s="70" t="e">
        <f>#REF!</f>
        <v>#REF!</v>
      </c>
      <c r="C70" s="50" t="e">
        <f>IF(#REF!="","",#REF!)</f>
        <v>#REF!</v>
      </c>
      <c r="D70" s="70" t="e">
        <f>#REF!</f>
        <v>#REF!</v>
      </c>
      <c r="E70" s="70" t="e">
        <f>#REF!</f>
        <v>#REF!</v>
      </c>
      <c r="F70" t="e">
        <f>#REF!</f>
        <v>#REF!</v>
      </c>
      <c r="G70" t="e">
        <f>#REF!</f>
        <v>#REF!</v>
      </c>
      <c r="H70" t="e">
        <f>#REF!</f>
        <v>#REF!</v>
      </c>
      <c r="I70" s="33" t="e">
        <f>#REF!</f>
        <v>#REF!</v>
      </c>
      <c r="J70" s="33" t="e">
        <f>#REF!</f>
        <v>#REF!</v>
      </c>
      <c r="K70" s="1" t="e">
        <f t="shared" si="13"/>
        <v>#REF!</v>
      </c>
      <c r="L70" s="33" t="e">
        <f t="shared" si="0"/>
        <v>#REF!</v>
      </c>
      <c r="M70" s="51" t="e">
        <f>#REF!</f>
        <v>#REF!</v>
      </c>
      <c r="N70" s="51" t="e">
        <f>#REF!</f>
        <v>#REF!</v>
      </c>
      <c r="O70" s="44" t="e">
        <f t="shared" si="1"/>
        <v>#REF!</v>
      </c>
      <c r="P70" s="33" t="e">
        <f t="shared" si="2"/>
        <v>#REF!</v>
      </c>
      <c r="Q70" s="33"/>
      <c r="R70" s="33" t="e">
        <f t="shared" si="3"/>
        <v>#REF!</v>
      </c>
      <c r="S70" s="33" t="e">
        <f t="shared" si="4"/>
        <v>#REF!</v>
      </c>
      <c r="T70" s="33" t="e">
        <f t="shared" si="5"/>
        <v>#REF!</v>
      </c>
      <c r="U70" s="33" t="e">
        <f t="shared" si="20"/>
        <v>#REF!</v>
      </c>
      <c r="V70" s="33" t="e">
        <f t="shared" si="20"/>
        <v>#REF!</v>
      </c>
      <c r="W70" s="33" t="e">
        <f t="shared" si="20"/>
        <v>#REF!</v>
      </c>
      <c r="X70" s="33"/>
      <c r="Y70" s="33" t="e">
        <f t="shared" si="23"/>
        <v>#REF!</v>
      </c>
      <c r="Z70" s="33" t="e">
        <f t="shared" si="23"/>
        <v>#REF!</v>
      </c>
      <c r="AA70" s="33" t="e">
        <f t="shared" si="23"/>
        <v>#REF!</v>
      </c>
      <c r="AB70" s="33" t="e">
        <f t="shared" si="23"/>
        <v>#REF!</v>
      </c>
      <c r="AC70" s="33" t="e">
        <f t="shared" si="23"/>
        <v>#REF!</v>
      </c>
      <c r="AD70" s="33" t="e">
        <f t="shared" si="23"/>
        <v>#REF!</v>
      </c>
      <c r="AE70" s="33"/>
      <c r="AF70" s="33" t="e">
        <f t="shared" si="22"/>
        <v>#REF!</v>
      </c>
      <c r="AG70" s="33" t="e">
        <f t="shared" si="22"/>
        <v>#REF!</v>
      </c>
      <c r="AH70" s="27"/>
      <c r="AI70" s="33" t="e">
        <f t="shared" si="9"/>
        <v>#REF!</v>
      </c>
      <c r="AJ70" s="33" t="e">
        <f t="shared" si="10"/>
        <v>#REF!</v>
      </c>
      <c r="AK70" s="33" t="e">
        <f t="shared" si="11"/>
        <v>#REF!</v>
      </c>
      <c r="AL70" s="33" t="e">
        <f t="shared" si="12"/>
        <v>#REF!</v>
      </c>
      <c r="AR70" s="33"/>
      <c r="AS70" s="33"/>
      <c r="AW70" s="12"/>
    </row>
    <row r="71" spans="1:49" s="28" customFormat="1" x14ac:dyDescent="0.25">
      <c r="A71" s="27">
        <f t="shared" si="14"/>
        <v>59</v>
      </c>
      <c r="B71" s="70" t="e">
        <f>#REF!</f>
        <v>#REF!</v>
      </c>
      <c r="C71" s="50" t="e">
        <f>IF(#REF!="","",#REF!)</f>
        <v>#REF!</v>
      </c>
      <c r="D71" s="70" t="e">
        <f>#REF!</f>
        <v>#REF!</v>
      </c>
      <c r="E71" s="70" t="e">
        <f>#REF!</f>
        <v>#REF!</v>
      </c>
      <c r="F71" t="e">
        <f>#REF!</f>
        <v>#REF!</v>
      </c>
      <c r="G71" t="e">
        <f>#REF!</f>
        <v>#REF!</v>
      </c>
      <c r="H71" t="e">
        <f>#REF!</f>
        <v>#REF!</v>
      </c>
      <c r="I71" s="33" t="e">
        <f>#REF!</f>
        <v>#REF!</v>
      </c>
      <c r="J71" s="33" t="e">
        <f>#REF!</f>
        <v>#REF!</v>
      </c>
      <c r="K71" s="1" t="e">
        <f t="shared" si="13"/>
        <v>#REF!</v>
      </c>
      <c r="L71" s="33" t="e">
        <f t="shared" si="0"/>
        <v>#REF!</v>
      </c>
      <c r="M71" s="51" t="e">
        <f>#REF!</f>
        <v>#REF!</v>
      </c>
      <c r="N71" s="51" t="e">
        <f>#REF!</f>
        <v>#REF!</v>
      </c>
      <c r="O71" s="44" t="e">
        <f t="shared" si="1"/>
        <v>#REF!</v>
      </c>
      <c r="P71" s="33" t="e">
        <f t="shared" si="2"/>
        <v>#REF!</v>
      </c>
      <c r="Q71" s="33"/>
      <c r="R71" s="33" t="e">
        <f t="shared" si="3"/>
        <v>#REF!</v>
      </c>
      <c r="S71" s="33" t="e">
        <f t="shared" si="4"/>
        <v>#REF!</v>
      </c>
      <c r="T71" s="33" t="e">
        <f t="shared" si="5"/>
        <v>#REF!</v>
      </c>
      <c r="U71" s="33" t="e">
        <f t="shared" si="20"/>
        <v>#REF!</v>
      </c>
      <c r="V71" s="33" t="e">
        <f t="shared" si="20"/>
        <v>#REF!</v>
      </c>
      <c r="W71" s="33" t="e">
        <f t="shared" si="20"/>
        <v>#REF!</v>
      </c>
      <c r="X71" s="33"/>
      <c r="Y71" s="33" t="e">
        <f t="shared" si="23"/>
        <v>#REF!</v>
      </c>
      <c r="Z71" s="33" t="e">
        <f t="shared" si="23"/>
        <v>#REF!</v>
      </c>
      <c r="AA71" s="33" t="e">
        <f t="shared" si="23"/>
        <v>#REF!</v>
      </c>
      <c r="AB71" s="33" t="e">
        <f t="shared" si="23"/>
        <v>#REF!</v>
      </c>
      <c r="AC71" s="33" t="e">
        <f t="shared" si="23"/>
        <v>#REF!</v>
      </c>
      <c r="AD71" s="33" t="e">
        <f t="shared" si="23"/>
        <v>#REF!</v>
      </c>
      <c r="AE71" s="33"/>
      <c r="AF71" s="33" t="e">
        <f t="shared" si="22"/>
        <v>#REF!</v>
      </c>
      <c r="AG71" s="33" t="e">
        <f t="shared" si="22"/>
        <v>#REF!</v>
      </c>
      <c r="AH71" s="27"/>
      <c r="AI71" s="33" t="e">
        <f t="shared" si="9"/>
        <v>#REF!</v>
      </c>
      <c r="AJ71" s="33" t="e">
        <f t="shared" si="10"/>
        <v>#REF!</v>
      </c>
      <c r="AK71" s="33" t="e">
        <f t="shared" si="11"/>
        <v>#REF!</v>
      </c>
      <c r="AL71" s="33" t="e">
        <f t="shared" si="12"/>
        <v>#REF!</v>
      </c>
      <c r="AR71" s="33"/>
      <c r="AS71" s="33"/>
      <c r="AW71" s="12"/>
    </row>
    <row r="72" spans="1:49" s="28" customFormat="1" x14ac:dyDescent="0.25">
      <c r="A72" s="27">
        <f t="shared" si="14"/>
        <v>60</v>
      </c>
      <c r="B72" s="70" t="e">
        <f>#REF!</f>
        <v>#REF!</v>
      </c>
      <c r="C72" s="50" t="e">
        <f>IF(#REF!="","",#REF!)</f>
        <v>#REF!</v>
      </c>
      <c r="D72" s="70" t="e">
        <f>#REF!</f>
        <v>#REF!</v>
      </c>
      <c r="E72" s="70" t="e">
        <f>#REF!</f>
        <v>#REF!</v>
      </c>
      <c r="F72" t="e">
        <f>#REF!</f>
        <v>#REF!</v>
      </c>
      <c r="G72" t="e">
        <f>#REF!</f>
        <v>#REF!</v>
      </c>
      <c r="H72" t="e">
        <f>#REF!</f>
        <v>#REF!</v>
      </c>
      <c r="I72" s="33" t="e">
        <f>#REF!</f>
        <v>#REF!</v>
      </c>
      <c r="J72" s="33" t="e">
        <f>#REF!</f>
        <v>#REF!</v>
      </c>
      <c r="K72" s="1" t="e">
        <f t="shared" si="13"/>
        <v>#REF!</v>
      </c>
      <c r="L72" s="33" t="e">
        <f t="shared" si="0"/>
        <v>#REF!</v>
      </c>
      <c r="M72" s="51" t="e">
        <f>#REF!</f>
        <v>#REF!</v>
      </c>
      <c r="N72" s="51" t="e">
        <f>#REF!</f>
        <v>#REF!</v>
      </c>
      <c r="O72" s="44" t="e">
        <f t="shared" si="1"/>
        <v>#REF!</v>
      </c>
      <c r="P72" s="33" t="e">
        <f t="shared" si="2"/>
        <v>#REF!</v>
      </c>
      <c r="Q72" s="33"/>
      <c r="R72" s="33" t="e">
        <f t="shared" si="3"/>
        <v>#REF!</v>
      </c>
      <c r="S72" s="33" t="e">
        <f t="shared" si="4"/>
        <v>#REF!</v>
      </c>
      <c r="T72" s="33" t="e">
        <f t="shared" si="5"/>
        <v>#REF!</v>
      </c>
      <c r="U72" s="33" t="e">
        <f t="shared" si="20"/>
        <v>#REF!</v>
      </c>
      <c r="V72" s="33" t="e">
        <f t="shared" si="20"/>
        <v>#REF!</v>
      </c>
      <c r="W72" s="33" t="e">
        <f t="shared" si="20"/>
        <v>#REF!</v>
      </c>
      <c r="X72" s="33"/>
      <c r="Y72" s="33" t="e">
        <f t="shared" si="23"/>
        <v>#REF!</v>
      </c>
      <c r="Z72" s="33" t="e">
        <f t="shared" si="23"/>
        <v>#REF!</v>
      </c>
      <c r="AA72" s="33" t="e">
        <f t="shared" si="23"/>
        <v>#REF!</v>
      </c>
      <c r="AB72" s="33" t="e">
        <f t="shared" si="23"/>
        <v>#REF!</v>
      </c>
      <c r="AC72" s="33" t="e">
        <f t="shared" si="23"/>
        <v>#REF!</v>
      </c>
      <c r="AD72" s="33" t="e">
        <f t="shared" si="23"/>
        <v>#REF!</v>
      </c>
      <c r="AE72" s="33"/>
      <c r="AF72" s="33" t="e">
        <f t="shared" si="22"/>
        <v>#REF!</v>
      </c>
      <c r="AG72" s="33" t="e">
        <f t="shared" si="22"/>
        <v>#REF!</v>
      </c>
      <c r="AH72" s="27"/>
      <c r="AI72" s="33" t="e">
        <f t="shared" si="9"/>
        <v>#REF!</v>
      </c>
      <c r="AJ72" s="33" t="e">
        <f t="shared" si="10"/>
        <v>#REF!</v>
      </c>
      <c r="AK72" s="33" t="e">
        <f t="shared" si="11"/>
        <v>#REF!</v>
      </c>
      <c r="AL72" s="33" t="e">
        <f t="shared" si="12"/>
        <v>#REF!</v>
      </c>
      <c r="AR72" s="33"/>
      <c r="AS72" s="33"/>
      <c r="AW72" s="12"/>
    </row>
    <row r="73" spans="1:49" s="28" customFormat="1" x14ac:dyDescent="0.25">
      <c r="A73" s="27">
        <f t="shared" si="14"/>
        <v>61</v>
      </c>
      <c r="B73" s="70" t="e">
        <f>#REF!</f>
        <v>#REF!</v>
      </c>
      <c r="C73" s="50" t="e">
        <f>IF(#REF!="","",#REF!)</f>
        <v>#REF!</v>
      </c>
      <c r="D73" s="70" t="e">
        <f>#REF!</f>
        <v>#REF!</v>
      </c>
      <c r="E73" s="70" t="e">
        <f>#REF!</f>
        <v>#REF!</v>
      </c>
      <c r="F73" t="e">
        <f>#REF!</f>
        <v>#REF!</v>
      </c>
      <c r="G73" t="e">
        <f>#REF!</f>
        <v>#REF!</v>
      </c>
      <c r="H73" t="e">
        <f>#REF!</f>
        <v>#REF!</v>
      </c>
      <c r="I73" s="33" t="e">
        <f>#REF!</f>
        <v>#REF!</v>
      </c>
      <c r="J73" s="33" t="e">
        <f>#REF!</f>
        <v>#REF!</v>
      </c>
      <c r="K73" s="1" t="e">
        <f t="shared" si="13"/>
        <v>#REF!</v>
      </c>
      <c r="L73" s="33" t="e">
        <f t="shared" si="0"/>
        <v>#REF!</v>
      </c>
      <c r="M73" s="51" t="e">
        <f>#REF!</f>
        <v>#REF!</v>
      </c>
      <c r="N73" s="51" t="e">
        <f>#REF!</f>
        <v>#REF!</v>
      </c>
      <c r="O73" s="44" t="e">
        <f t="shared" si="1"/>
        <v>#REF!</v>
      </c>
      <c r="P73" s="33" t="e">
        <f t="shared" si="2"/>
        <v>#REF!</v>
      </c>
      <c r="Q73" s="33"/>
      <c r="R73" s="33" t="e">
        <f t="shared" si="3"/>
        <v>#REF!</v>
      </c>
      <c r="S73" s="33" t="e">
        <f t="shared" si="4"/>
        <v>#REF!</v>
      </c>
      <c r="T73" s="33" t="e">
        <f t="shared" si="5"/>
        <v>#REF!</v>
      </c>
      <c r="U73" s="33" t="e">
        <f t="shared" ref="U73:W92" si="24">U$261*$M73</f>
        <v>#REF!</v>
      </c>
      <c r="V73" s="33" t="e">
        <f t="shared" si="24"/>
        <v>#REF!</v>
      </c>
      <c r="W73" s="33" t="e">
        <f t="shared" si="24"/>
        <v>#REF!</v>
      </c>
      <c r="X73" s="33"/>
      <c r="Y73" s="33" t="e">
        <f t="shared" ref="Y73:AD82" si="25">Y$261*$M73</f>
        <v>#REF!</v>
      </c>
      <c r="Z73" s="33" t="e">
        <f t="shared" si="25"/>
        <v>#REF!</v>
      </c>
      <c r="AA73" s="33" t="e">
        <f t="shared" si="25"/>
        <v>#REF!</v>
      </c>
      <c r="AB73" s="33" t="e">
        <f t="shared" si="25"/>
        <v>#REF!</v>
      </c>
      <c r="AC73" s="33" t="e">
        <f t="shared" si="25"/>
        <v>#REF!</v>
      </c>
      <c r="AD73" s="33" t="e">
        <f t="shared" si="25"/>
        <v>#REF!</v>
      </c>
      <c r="AE73" s="33"/>
      <c r="AF73" s="33" t="e">
        <f t="shared" ref="AF73:AG92" si="26">AF$261*$M73</f>
        <v>#REF!</v>
      </c>
      <c r="AG73" s="33" t="e">
        <f t="shared" si="26"/>
        <v>#REF!</v>
      </c>
      <c r="AH73" s="27"/>
      <c r="AI73" s="33" t="e">
        <f t="shared" si="9"/>
        <v>#REF!</v>
      </c>
      <c r="AJ73" s="33" t="e">
        <f t="shared" si="10"/>
        <v>#REF!</v>
      </c>
      <c r="AK73" s="33" t="e">
        <f t="shared" si="11"/>
        <v>#REF!</v>
      </c>
      <c r="AL73" s="33" t="e">
        <f t="shared" si="12"/>
        <v>#REF!</v>
      </c>
      <c r="AR73" s="33"/>
      <c r="AS73" s="33"/>
      <c r="AW73" s="12"/>
    </row>
    <row r="74" spans="1:49" s="28" customFormat="1" x14ac:dyDescent="0.25">
      <c r="A74" s="27">
        <f t="shared" si="14"/>
        <v>62</v>
      </c>
      <c r="B74" s="70" t="e">
        <f>#REF!</f>
        <v>#REF!</v>
      </c>
      <c r="C74" s="50" t="e">
        <f>IF(#REF!="","",#REF!)</f>
        <v>#REF!</v>
      </c>
      <c r="D74" s="70" t="e">
        <f>#REF!</f>
        <v>#REF!</v>
      </c>
      <c r="E74" s="70" t="e">
        <f>#REF!</f>
        <v>#REF!</v>
      </c>
      <c r="F74" t="e">
        <f>#REF!</f>
        <v>#REF!</v>
      </c>
      <c r="G74" t="e">
        <f>#REF!</f>
        <v>#REF!</v>
      </c>
      <c r="H74" t="e">
        <f>#REF!</f>
        <v>#REF!</v>
      </c>
      <c r="I74" s="33" t="e">
        <f>#REF!</f>
        <v>#REF!</v>
      </c>
      <c r="J74" s="33" t="e">
        <f>#REF!</f>
        <v>#REF!</v>
      </c>
      <c r="K74" s="1" t="e">
        <f t="shared" si="13"/>
        <v>#REF!</v>
      </c>
      <c r="L74" s="33" t="e">
        <f t="shared" si="0"/>
        <v>#REF!</v>
      </c>
      <c r="M74" s="51" t="e">
        <f>#REF!</f>
        <v>#REF!</v>
      </c>
      <c r="N74" s="51" t="e">
        <f>#REF!</f>
        <v>#REF!</v>
      </c>
      <c r="O74" s="44" t="e">
        <f t="shared" si="1"/>
        <v>#REF!</v>
      </c>
      <c r="P74" s="33" t="e">
        <f t="shared" si="2"/>
        <v>#REF!</v>
      </c>
      <c r="Q74" s="33"/>
      <c r="R74" s="33" t="e">
        <f t="shared" si="3"/>
        <v>#REF!</v>
      </c>
      <c r="S74" s="33" t="e">
        <f t="shared" si="4"/>
        <v>#REF!</v>
      </c>
      <c r="T74" s="33" t="e">
        <f t="shared" si="5"/>
        <v>#REF!</v>
      </c>
      <c r="U74" s="33" t="e">
        <f t="shared" si="24"/>
        <v>#REF!</v>
      </c>
      <c r="V74" s="33" t="e">
        <f t="shared" si="24"/>
        <v>#REF!</v>
      </c>
      <c r="W74" s="33" t="e">
        <f t="shared" si="24"/>
        <v>#REF!</v>
      </c>
      <c r="X74" s="33"/>
      <c r="Y74" s="33" t="e">
        <f t="shared" si="25"/>
        <v>#REF!</v>
      </c>
      <c r="Z74" s="33" t="e">
        <f t="shared" si="25"/>
        <v>#REF!</v>
      </c>
      <c r="AA74" s="33" t="e">
        <f t="shared" si="25"/>
        <v>#REF!</v>
      </c>
      <c r="AB74" s="33" t="e">
        <f t="shared" si="25"/>
        <v>#REF!</v>
      </c>
      <c r="AC74" s="33" t="e">
        <f t="shared" si="25"/>
        <v>#REF!</v>
      </c>
      <c r="AD74" s="33" t="e">
        <f t="shared" si="25"/>
        <v>#REF!</v>
      </c>
      <c r="AE74" s="33"/>
      <c r="AF74" s="33" t="e">
        <f t="shared" si="26"/>
        <v>#REF!</v>
      </c>
      <c r="AG74" s="33" t="e">
        <f t="shared" si="26"/>
        <v>#REF!</v>
      </c>
      <c r="AH74" s="27"/>
      <c r="AI74" s="33" t="e">
        <f t="shared" si="9"/>
        <v>#REF!</v>
      </c>
      <c r="AJ74" s="33" t="e">
        <f t="shared" si="10"/>
        <v>#REF!</v>
      </c>
      <c r="AK74" s="33" t="e">
        <f t="shared" si="11"/>
        <v>#REF!</v>
      </c>
      <c r="AL74" s="33" t="e">
        <f t="shared" si="12"/>
        <v>#REF!</v>
      </c>
      <c r="AR74" s="33"/>
      <c r="AS74" s="33"/>
      <c r="AW74" s="12"/>
    </row>
    <row r="75" spans="1:49" s="28" customFormat="1" x14ac:dyDescent="0.25">
      <c r="A75" s="27">
        <f t="shared" si="14"/>
        <v>63</v>
      </c>
      <c r="B75" s="70" t="e">
        <f>#REF!</f>
        <v>#REF!</v>
      </c>
      <c r="C75" s="50" t="e">
        <f>IF(#REF!="","",#REF!)</f>
        <v>#REF!</v>
      </c>
      <c r="D75" s="70" t="e">
        <f>#REF!</f>
        <v>#REF!</v>
      </c>
      <c r="E75" s="70" t="e">
        <f>#REF!</f>
        <v>#REF!</v>
      </c>
      <c r="F75" t="e">
        <f>#REF!</f>
        <v>#REF!</v>
      </c>
      <c r="G75" t="e">
        <f>#REF!</f>
        <v>#REF!</v>
      </c>
      <c r="H75" t="e">
        <f>#REF!</f>
        <v>#REF!</v>
      </c>
      <c r="I75" s="33" t="e">
        <f>#REF!</f>
        <v>#REF!</v>
      </c>
      <c r="J75" s="33" t="e">
        <f>#REF!</f>
        <v>#REF!</v>
      </c>
      <c r="K75" s="1" t="e">
        <f t="shared" si="13"/>
        <v>#REF!</v>
      </c>
      <c r="L75" s="33" t="e">
        <f t="shared" si="0"/>
        <v>#REF!</v>
      </c>
      <c r="M75" s="51" t="e">
        <f>#REF!</f>
        <v>#REF!</v>
      </c>
      <c r="N75" s="51" t="e">
        <f>#REF!</f>
        <v>#REF!</v>
      </c>
      <c r="O75" s="44" t="e">
        <f t="shared" si="1"/>
        <v>#REF!</v>
      </c>
      <c r="P75" s="33" t="e">
        <f t="shared" si="2"/>
        <v>#REF!</v>
      </c>
      <c r="Q75" s="33"/>
      <c r="R75" s="33" t="e">
        <f t="shared" si="3"/>
        <v>#REF!</v>
      </c>
      <c r="S75" s="33" t="e">
        <f t="shared" si="4"/>
        <v>#REF!</v>
      </c>
      <c r="T75" s="33" t="e">
        <f t="shared" si="5"/>
        <v>#REF!</v>
      </c>
      <c r="U75" s="33" t="e">
        <f t="shared" si="24"/>
        <v>#REF!</v>
      </c>
      <c r="V75" s="33" t="e">
        <f t="shared" si="24"/>
        <v>#REF!</v>
      </c>
      <c r="W75" s="33" t="e">
        <f t="shared" si="24"/>
        <v>#REF!</v>
      </c>
      <c r="X75" s="33"/>
      <c r="Y75" s="33" t="e">
        <f t="shared" si="25"/>
        <v>#REF!</v>
      </c>
      <c r="Z75" s="33" t="e">
        <f t="shared" si="25"/>
        <v>#REF!</v>
      </c>
      <c r="AA75" s="33" t="e">
        <f t="shared" si="25"/>
        <v>#REF!</v>
      </c>
      <c r="AB75" s="33" t="e">
        <f t="shared" si="25"/>
        <v>#REF!</v>
      </c>
      <c r="AC75" s="33" t="e">
        <f t="shared" si="25"/>
        <v>#REF!</v>
      </c>
      <c r="AD75" s="33" t="e">
        <f t="shared" si="25"/>
        <v>#REF!</v>
      </c>
      <c r="AE75" s="33"/>
      <c r="AF75" s="33" t="e">
        <f t="shared" si="26"/>
        <v>#REF!</v>
      </c>
      <c r="AG75" s="33" t="e">
        <f t="shared" si="26"/>
        <v>#REF!</v>
      </c>
      <c r="AH75" s="27"/>
      <c r="AI75" s="33" t="e">
        <f t="shared" si="9"/>
        <v>#REF!</v>
      </c>
      <c r="AJ75" s="33" t="e">
        <f t="shared" si="10"/>
        <v>#REF!</v>
      </c>
      <c r="AK75" s="33" t="e">
        <f t="shared" si="11"/>
        <v>#REF!</v>
      </c>
      <c r="AL75" s="33" t="e">
        <f t="shared" si="12"/>
        <v>#REF!</v>
      </c>
      <c r="AR75" s="33"/>
      <c r="AS75" s="33"/>
      <c r="AW75" s="12"/>
    </row>
    <row r="76" spans="1:49" s="28" customFormat="1" x14ac:dyDescent="0.25">
      <c r="A76" s="27">
        <f t="shared" si="14"/>
        <v>64</v>
      </c>
      <c r="B76" s="70" t="e">
        <f>#REF!</f>
        <v>#REF!</v>
      </c>
      <c r="C76" s="50" t="e">
        <f>IF(#REF!="","",#REF!)</f>
        <v>#REF!</v>
      </c>
      <c r="D76" s="70" t="e">
        <f>#REF!</f>
        <v>#REF!</v>
      </c>
      <c r="E76" s="70" t="e">
        <f>#REF!</f>
        <v>#REF!</v>
      </c>
      <c r="F76" t="e">
        <f>#REF!</f>
        <v>#REF!</v>
      </c>
      <c r="G76" t="e">
        <f>#REF!</f>
        <v>#REF!</v>
      </c>
      <c r="H76" t="e">
        <f>#REF!</f>
        <v>#REF!</v>
      </c>
      <c r="I76" s="33" t="e">
        <f>#REF!</f>
        <v>#REF!</v>
      </c>
      <c r="J76" s="33" t="e">
        <f>#REF!</f>
        <v>#REF!</v>
      </c>
      <c r="K76" s="1" t="e">
        <f t="shared" si="13"/>
        <v>#REF!</v>
      </c>
      <c r="L76" s="33" t="e">
        <f t="shared" si="0"/>
        <v>#REF!</v>
      </c>
      <c r="M76" s="51" t="e">
        <f>#REF!</f>
        <v>#REF!</v>
      </c>
      <c r="N76" s="51" t="e">
        <f>#REF!</f>
        <v>#REF!</v>
      </c>
      <c r="O76" s="44" t="e">
        <f t="shared" si="1"/>
        <v>#REF!</v>
      </c>
      <c r="P76" s="33" t="e">
        <f t="shared" si="2"/>
        <v>#REF!</v>
      </c>
      <c r="Q76" s="33"/>
      <c r="R76" s="33" t="e">
        <f t="shared" si="3"/>
        <v>#REF!</v>
      </c>
      <c r="S76" s="33" t="e">
        <f t="shared" si="4"/>
        <v>#REF!</v>
      </c>
      <c r="T76" s="33" t="e">
        <f t="shared" si="5"/>
        <v>#REF!</v>
      </c>
      <c r="U76" s="33" t="e">
        <f t="shared" si="24"/>
        <v>#REF!</v>
      </c>
      <c r="V76" s="33" t="e">
        <f t="shared" si="24"/>
        <v>#REF!</v>
      </c>
      <c r="W76" s="33" t="e">
        <f t="shared" si="24"/>
        <v>#REF!</v>
      </c>
      <c r="X76" s="33"/>
      <c r="Y76" s="33" t="e">
        <f t="shared" si="25"/>
        <v>#REF!</v>
      </c>
      <c r="Z76" s="33" t="e">
        <f t="shared" si="25"/>
        <v>#REF!</v>
      </c>
      <c r="AA76" s="33" t="e">
        <f t="shared" si="25"/>
        <v>#REF!</v>
      </c>
      <c r="AB76" s="33" t="e">
        <f t="shared" si="25"/>
        <v>#REF!</v>
      </c>
      <c r="AC76" s="33" t="e">
        <f t="shared" si="25"/>
        <v>#REF!</v>
      </c>
      <c r="AD76" s="33" t="e">
        <f t="shared" si="25"/>
        <v>#REF!</v>
      </c>
      <c r="AE76" s="33"/>
      <c r="AF76" s="33" t="e">
        <f t="shared" si="26"/>
        <v>#REF!</v>
      </c>
      <c r="AG76" s="33" t="e">
        <f t="shared" si="26"/>
        <v>#REF!</v>
      </c>
      <c r="AH76" s="27"/>
      <c r="AI76" s="33" t="e">
        <f t="shared" si="9"/>
        <v>#REF!</v>
      </c>
      <c r="AJ76" s="33" t="e">
        <f t="shared" si="10"/>
        <v>#REF!</v>
      </c>
      <c r="AK76" s="33" t="e">
        <f t="shared" si="11"/>
        <v>#REF!</v>
      </c>
      <c r="AL76" s="33" t="e">
        <f t="shared" si="12"/>
        <v>#REF!</v>
      </c>
      <c r="AR76" s="33"/>
      <c r="AS76" s="33"/>
      <c r="AW76" s="12"/>
    </row>
    <row r="77" spans="1:49" s="28" customFormat="1" x14ac:dyDescent="0.25">
      <c r="A77" s="27">
        <f t="shared" si="14"/>
        <v>65</v>
      </c>
      <c r="B77" s="70" t="e">
        <f>#REF!</f>
        <v>#REF!</v>
      </c>
      <c r="C77" s="50" t="e">
        <f>IF(#REF!="","",#REF!)</f>
        <v>#REF!</v>
      </c>
      <c r="D77" s="70" t="e">
        <f>#REF!</f>
        <v>#REF!</v>
      </c>
      <c r="E77" s="70" t="e">
        <f>#REF!</f>
        <v>#REF!</v>
      </c>
      <c r="F77" t="e">
        <f>#REF!</f>
        <v>#REF!</v>
      </c>
      <c r="G77" t="e">
        <f>#REF!</f>
        <v>#REF!</v>
      </c>
      <c r="H77" t="e">
        <f>#REF!</f>
        <v>#REF!</v>
      </c>
      <c r="I77" s="33" t="e">
        <f>#REF!</f>
        <v>#REF!</v>
      </c>
      <c r="J77" s="33" t="e">
        <f>#REF!</f>
        <v>#REF!</v>
      </c>
      <c r="K77" s="1" t="e">
        <f t="shared" si="13"/>
        <v>#REF!</v>
      </c>
      <c r="L77" s="33" t="e">
        <f t="shared" ref="L77:L140" si="27">L$261*$M77</f>
        <v>#REF!</v>
      </c>
      <c r="M77" s="51" t="e">
        <f>#REF!</f>
        <v>#REF!</v>
      </c>
      <c r="N77" s="51" t="e">
        <f>#REF!</f>
        <v>#REF!</v>
      </c>
      <c r="O77" s="44" t="e">
        <f t="shared" ref="O77:O140" si="28">M77-N77</f>
        <v>#REF!</v>
      </c>
      <c r="P77" s="33" t="e">
        <f t="shared" ref="P77:P140" si="29">P$261*$M77</f>
        <v>#REF!</v>
      </c>
      <c r="Q77" s="33"/>
      <c r="R77" s="33" t="e">
        <f t="shared" ref="R77:R140" si="30">$R$261*$M77</f>
        <v>#REF!</v>
      </c>
      <c r="S77" s="33" t="e">
        <f t="shared" ref="S77:S140" si="31">$S$261*$M77</f>
        <v>#REF!</v>
      </c>
      <c r="T77" s="33" t="e">
        <f t="shared" ref="T77:T140" si="32">$T$261*$M77</f>
        <v>#REF!</v>
      </c>
      <c r="U77" s="33" t="e">
        <f t="shared" si="24"/>
        <v>#REF!</v>
      </c>
      <c r="V77" s="33" t="e">
        <f t="shared" si="24"/>
        <v>#REF!</v>
      </c>
      <c r="W77" s="33" t="e">
        <f t="shared" si="24"/>
        <v>#REF!</v>
      </c>
      <c r="X77" s="33"/>
      <c r="Y77" s="33" t="e">
        <f t="shared" si="25"/>
        <v>#REF!</v>
      </c>
      <c r="Z77" s="33" t="e">
        <f t="shared" si="25"/>
        <v>#REF!</v>
      </c>
      <c r="AA77" s="33" t="e">
        <f t="shared" si="25"/>
        <v>#REF!</v>
      </c>
      <c r="AB77" s="33" t="e">
        <f t="shared" si="25"/>
        <v>#REF!</v>
      </c>
      <c r="AC77" s="33" t="e">
        <f t="shared" si="25"/>
        <v>#REF!</v>
      </c>
      <c r="AD77" s="33" t="e">
        <f t="shared" si="25"/>
        <v>#REF!</v>
      </c>
      <c r="AE77" s="33"/>
      <c r="AF77" s="33" t="e">
        <f t="shared" si="26"/>
        <v>#REF!</v>
      </c>
      <c r="AG77" s="33" t="e">
        <f t="shared" si="26"/>
        <v>#REF!</v>
      </c>
      <c r="AH77" s="27"/>
      <c r="AI77" s="33" t="e">
        <f t="shared" ref="AI77:AI140" si="33">$AI$261*N77</f>
        <v>#REF!</v>
      </c>
      <c r="AJ77" s="33" t="e">
        <f t="shared" ref="AJ77:AJ140" si="34">O77*$AI$261</f>
        <v>#REF!</v>
      </c>
      <c r="AK77" s="33" t="e">
        <f t="shared" ref="AK77:AK140" si="35">$AK$261*M77</f>
        <v>#REF!</v>
      </c>
      <c r="AL77" s="33" t="e">
        <f t="shared" ref="AL77:AL140" si="36">$AL$261*M77</f>
        <v>#REF!</v>
      </c>
      <c r="AR77" s="33"/>
      <c r="AS77" s="33"/>
      <c r="AW77" s="12"/>
    </row>
    <row r="78" spans="1:49" s="28" customFormat="1" x14ac:dyDescent="0.25">
      <c r="A78" s="27">
        <f t="shared" si="14"/>
        <v>66</v>
      </c>
      <c r="B78" s="70" t="e">
        <f>#REF!</f>
        <v>#REF!</v>
      </c>
      <c r="C78" s="50" t="e">
        <f>IF(#REF!="","",#REF!)</f>
        <v>#REF!</v>
      </c>
      <c r="D78" s="70" t="e">
        <f>#REF!</f>
        <v>#REF!</v>
      </c>
      <c r="E78" s="70" t="e">
        <f>#REF!</f>
        <v>#REF!</v>
      </c>
      <c r="F78" t="e">
        <f>#REF!</f>
        <v>#REF!</v>
      </c>
      <c r="G78" t="e">
        <f>#REF!</f>
        <v>#REF!</v>
      </c>
      <c r="H78" t="e">
        <f>#REF!</f>
        <v>#REF!</v>
      </c>
      <c r="I78" s="33" t="e">
        <f>#REF!</f>
        <v>#REF!</v>
      </c>
      <c r="J78" s="33" t="e">
        <f>#REF!</f>
        <v>#REF!</v>
      </c>
      <c r="K78" s="1" t="e">
        <f t="shared" ref="K78:K141" si="37">IF(I78&lt;&gt;0,J78/I78,0)</f>
        <v>#REF!</v>
      </c>
      <c r="L78" s="33" t="e">
        <f t="shared" si="27"/>
        <v>#REF!</v>
      </c>
      <c r="M78" s="51" t="e">
        <f>#REF!</f>
        <v>#REF!</v>
      </c>
      <c r="N78" s="51" t="e">
        <f>#REF!</f>
        <v>#REF!</v>
      </c>
      <c r="O78" s="44" t="e">
        <f t="shared" si="28"/>
        <v>#REF!</v>
      </c>
      <c r="P78" s="33" t="e">
        <f t="shared" si="29"/>
        <v>#REF!</v>
      </c>
      <c r="Q78" s="33"/>
      <c r="R78" s="33" t="e">
        <f t="shared" si="30"/>
        <v>#REF!</v>
      </c>
      <c r="S78" s="33" t="e">
        <f t="shared" si="31"/>
        <v>#REF!</v>
      </c>
      <c r="T78" s="33" t="e">
        <f t="shared" si="32"/>
        <v>#REF!</v>
      </c>
      <c r="U78" s="33" t="e">
        <f t="shared" si="24"/>
        <v>#REF!</v>
      </c>
      <c r="V78" s="33" t="e">
        <f t="shared" si="24"/>
        <v>#REF!</v>
      </c>
      <c r="W78" s="33" t="e">
        <f t="shared" si="24"/>
        <v>#REF!</v>
      </c>
      <c r="X78" s="33"/>
      <c r="Y78" s="33" t="e">
        <f t="shared" si="25"/>
        <v>#REF!</v>
      </c>
      <c r="Z78" s="33" t="e">
        <f t="shared" si="25"/>
        <v>#REF!</v>
      </c>
      <c r="AA78" s="33" t="e">
        <f t="shared" si="25"/>
        <v>#REF!</v>
      </c>
      <c r="AB78" s="33" t="e">
        <f t="shared" si="25"/>
        <v>#REF!</v>
      </c>
      <c r="AC78" s="33" t="e">
        <f t="shared" si="25"/>
        <v>#REF!</v>
      </c>
      <c r="AD78" s="33" t="e">
        <f t="shared" si="25"/>
        <v>#REF!</v>
      </c>
      <c r="AE78" s="33"/>
      <c r="AF78" s="33" t="e">
        <f t="shared" si="26"/>
        <v>#REF!</v>
      </c>
      <c r="AG78" s="33" t="e">
        <f t="shared" si="26"/>
        <v>#REF!</v>
      </c>
      <c r="AH78" s="27"/>
      <c r="AI78" s="33" t="e">
        <f t="shared" si="33"/>
        <v>#REF!</v>
      </c>
      <c r="AJ78" s="33" t="e">
        <f t="shared" si="34"/>
        <v>#REF!</v>
      </c>
      <c r="AK78" s="33" t="e">
        <f t="shared" si="35"/>
        <v>#REF!</v>
      </c>
      <c r="AL78" s="33" t="e">
        <f t="shared" si="36"/>
        <v>#REF!</v>
      </c>
      <c r="AR78" s="33"/>
      <c r="AS78" s="33"/>
      <c r="AW78" s="12"/>
    </row>
    <row r="79" spans="1:49" s="28" customFormat="1" x14ac:dyDescent="0.25">
      <c r="A79" s="27">
        <f t="shared" ref="A79:A142" si="38">A78+1</f>
        <v>67</v>
      </c>
      <c r="B79" s="70" t="e">
        <f>#REF!</f>
        <v>#REF!</v>
      </c>
      <c r="C79" s="50" t="e">
        <f>IF(#REF!="","",#REF!)</f>
        <v>#REF!</v>
      </c>
      <c r="D79" s="70" t="e">
        <f>#REF!</f>
        <v>#REF!</v>
      </c>
      <c r="E79" s="70" t="e">
        <f>#REF!</f>
        <v>#REF!</v>
      </c>
      <c r="F79" t="e">
        <f>#REF!</f>
        <v>#REF!</v>
      </c>
      <c r="G79" t="e">
        <f>#REF!</f>
        <v>#REF!</v>
      </c>
      <c r="H79" t="e">
        <f>#REF!</f>
        <v>#REF!</v>
      </c>
      <c r="I79" s="33" t="e">
        <f>#REF!</f>
        <v>#REF!</v>
      </c>
      <c r="J79" s="33" t="e">
        <f>#REF!</f>
        <v>#REF!</v>
      </c>
      <c r="K79" s="1" t="e">
        <f t="shared" si="37"/>
        <v>#REF!</v>
      </c>
      <c r="L79" s="33" t="e">
        <f t="shared" si="27"/>
        <v>#REF!</v>
      </c>
      <c r="M79" s="51" t="e">
        <f>#REF!</f>
        <v>#REF!</v>
      </c>
      <c r="N79" s="51" t="e">
        <f>#REF!</f>
        <v>#REF!</v>
      </c>
      <c r="O79" s="44" t="e">
        <f t="shared" si="28"/>
        <v>#REF!</v>
      </c>
      <c r="P79" s="33" t="e">
        <f t="shared" si="29"/>
        <v>#REF!</v>
      </c>
      <c r="Q79" s="33"/>
      <c r="R79" s="33" t="e">
        <f t="shared" si="30"/>
        <v>#REF!</v>
      </c>
      <c r="S79" s="33" t="e">
        <f t="shared" si="31"/>
        <v>#REF!</v>
      </c>
      <c r="T79" s="33" t="e">
        <f t="shared" si="32"/>
        <v>#REF!</v>
      </c>
      <c r="U79" s="33" t="e">
        <f t="shared" si="24"/>
        <v>#REF!</v>
      </c>
      <c r="V79" s="33" t="e">
        <f t="shared" si="24"/>
        <v>#REF!</v>
      </c>
      <c r="W79" s="33" t="e">
        <f t="shared" si="24"/>
        <v>#REF!</v>
      </c>
      <c r="X79" s="33"/>
      <c r="Y79" s="33" t="e">
        <f t="shared" si="25"/>
        <v>#REF!</v>
      </c>
      <c r="Z79" s="33" t="e">
        <f t="shared" si="25"/>
        <v>#REF!</v>
      </c>
      <c r="AA79" s="33" t="e">
        <f t="shared" si="25"/>
        <v>#REF!</v>
      </c>
      <c r="AB79" s="33" t="e">
        <f t="shared" si="25"/>
        <v>#REF!</v>
      </c>
      <c r="AC79" s="33" t="e">
        <f t="shared" si="25"/>
        <v>#REF!</v>
      </c>
      <c r="AD79" s="33" t="e">
        <f t="shared" si="25"/>
        <v>#REF!</v>
      </c>
      <c r="AE79" s="33"/>
      <c r="AF79" s="33" t="e">
        <f t="shared" si="26"/>
        <v>#REF!</v>
      </c>
      <c r="AG79" s="33" t="e">
        <f t="shared" si="26"/>
        <v>#REF!</v>
      </c>
      <c r="AH79" s="27"/>
      <c r="AI79" s="33" t="e">
        <f t="shared" si="33"/>
        <v>#REF!</v>
      </c>
      <c r="AJ79" s="33" t="e">
        <f t="shared" si="34"/>
        <v>#REF!</v>
      </c>
      <c r="AK79" s="33" t="e">
        <f t="shared" si="35"/>
        <v>#REF!</v>
      </c>
      <c r="AL79" s="33" t="e">
        <f t="shared" si="36"/>
        <v>#REF!</v>
      </c>
      <c r="AR79" s="33"/>
      <c r="AS79" s="33"/>
      <c r="AW79" s="12"/>
    </row>
    <row r="80" spans="1:49" s="28" customFormat="1" x14ac:dyDescent="0.25">
      <c r="A80" s="27">
        <f t="shared" si="38"/>
        <v>68</v>
      </c>
      <c r="B80" s="70" t="e">
        <f>#REF!</f>
        <v>#REF!</v>
      </c>
      <c r="C80" s="50" t="e">
        <f>IF(#REF!="","",#REF!)</f>
        <v>#REF!</v>
      </c>
      <c r="D80" s="70" t="e">
        <f>#REF!</f>
        <v>#REF!</v>
      </c>
      <c r="E80" s="70" t="e">
        <f>#REF!</f>
        <v>#REF!</v>
      </c>
      <c r="F80" t="e">
        <f>#REF!</f>
        <v>#REF!</v>
      </c>
      <c r="G80" t="e">
        <f>#REF!</f>
        <v>#REF!</v>
      </c>
      <c r="H80" t="e">
        <f>#REF!</f>
        <v>#REF!</v>
      </c>
      <c r="I80" s="33" t="e">
        <f>#REF!</f>
        <v>#REF!</v>
      </c>
      <c r="J80" s="33" t="e">
        <f>#REF!</f>
        <v>#REF!</v>
      </c>
      <c r="K80" s="1" t="e">
        <f t="shared" si="37"/>
        <v>#REF!</v>
      </c>
      <c r="L80" s="33" t="e">
        <f t="shared" si="27"/>
        <v>#REF!</v>
      </c>
      <c r="M80" s="51" t="e">
        <f>#REF!</f>
        <v>#REF!</v>
      </c>
      <c r="N80" s="51" t="e">
        <f>#REF!</f>
        <v>#REF!</v>
      </c>
      <c r="O80" s="44" t="e">
        <f t="shared" si="28"/>
        <v>#REF!</v>
      </c>
      <c r="P80" s="33" t="e">
        <f t="shared" si="29"/>
        <v>#REF!</v>
      </c>
      <c r="Q80" s="33"/>
      <c r="R80" s="33" t="e">
        <f t="shared" si="30"/>
        <v>#REF!</v>
      </c>
      <c r="S80" s="33" t="e">
        <f t="shared" si="31"/>
        <v>#REF!</v>
      </c>
      <c r="T80" s="33" t="e">
        <f t="shared" si="32"/>
        <v>#REF!</v>
      </c>
      <c r="U80" s="33" t="e">
        <f t="shared" si="24"/>
        <v>#REF!</v>
      </c>
      <c r="V80" s="33" t="e">
        <f t="shared" si="24"/>
        <v>#REF!</v>
      </c>
      <c r="W80" s="33" t="e">
        <f t="shared" si="24"/>
        <v>#REF!</v>
      </c>
      <c r="X80" s="33"/>
      <c r="Y80" s="33" t="e">
        <f t="shared" si="25"/>
        <v>#REF!</v>
      </c>
      <c r="Z80" s="33" t="e">
        <f t="shared" si="25"/>
        <v>#REF!</v>
      </c>
      <c r="AA80" s="33" t="e">
        <f t="shared" si="25"/>
        <v>#REF!</v>
      </c>
      <c r="AB80" s="33" t="e">
        <f t="shared" si="25"/>
        <v>#REF!</v>
      </c>
      <c r="AC80" s="33" t="e">
        <f t="shared" si="25"/>
        <v>#REF!</v>
      </c>
      <c r="AD80" s="33" t="e">
        <f t="shared" si="25"/>
        <v>#REF!</v>
      </c>
      <c r="AE80" s="33"/>
      <c r="AF80" s="33" t="e">
        <f t="shared" si="26"/>
        <v>#REF!</v>
      </c>
      <c r="AG80" s="33" t="e">
        <f t="shared" si="26"/>
        <v>#REF!</v>
      </c>
      <c r="AH80" s="27"/>
      <c r="AI80" s="33" t="e">
        <f t="shared" si="33"/>
        <v>#REF!</v>
      </c>
      <c r="AJ80" s="33" t="e">
        <f t="shared" si="34"/>
        <v>#REF!</v>
      </c>
      <c r="AK80" s="33" t="e">
        <f t="shared" si="35"/>
        <v>#REF!</v>
      </c>
      <c r="AL80" s="33" t="e">
        <f t="shared" si="36"/>
        <v>#REF!</v>
      </c>
      <c r="AR80" s="33"/>
      <c r="AS80" s="33"/>
      <c r="AW80" s="12"/>
    </row>
    <row r="81" spans="1:49" s="28" customFormat="1" x14ac:dyDescent="0.25">
      <c r="A81" s="27">
        <f t="shared" si="38"/>
        <v>69</v>
      </c>
      <c r="B81" s="70" t="e">
        <f>#REF!</f>
        <v>#REF!</v>
      </c>
      <c r="C81" s="50" t="e">
        <f>IF(#REF!="","",#REF!)</f>
        <v>#REF!</v>
      </c>
      <c r="D81" s="70" t="e">
        <f>#REF!</f>
        <v>#REF!</v>
      </c>
      <c r="E81" s="70" t="e">
        <f>#REF!</f>
        <v>#REF!</v>
      </c>
      <c r="F81" t="e">
        <f>#REF!</f>
        <v>#REF!</v>
      </c>
      <c r="G81" t="e">
        <f>#REF!</f>
        <v>#REF!</v>
      </c>
      <c r="H81" t="e">
        <f>#REF!</f>
        <v>#REF!</v>
      </c>
      <c r="I81" s="33" t="e">
        <f>#REF!</f>
        <v>#REF!</v>
      </c>
      <c r="J81" s="33" t="e">
        <f>#REF!</f>
        <v>#REF!</v>
      </c>
      <c r="K81" s="1" t="e">
        <f t="shared" si="37"/>
        <v>#REF!</v>
      </c>
      <c r="L81" s="33" t="e">
        <f t="shared" si="27"/>
        <v>#REF!</v>
      </c>
      <c r="M81" s="51" t="e">
        <f>#REF!</f>
        <v>#REF!</v>
      </c>
      <c r="N81" s="51" t="e">
        <f>#REF!</f>
        <v>#REF!</v>
      </c>
      <c r="O81" s="44" t="e">
        <f t="shared" si="28"/>
        <v>#REF!</v>
      </c>
      <c r="P81" s="33" t="e">
        <f t="shared" si="29"/>
        <v>#REF!</v>
      </c>
      <c r="Q81" s="33"/>
      <c r="R81" s="33" t="e">
        <f t="shared" si="30"/>
        <v>#REF!</v>
      </c>
      <c r="S81" s="33" t="e">
        <f t="shared" si="31"/>
        <v>#REF!</v>
      </c>
      <c r="T81" s="33" t="e">
        <f t="shared" si="32"/>
        <v>#REF!</v>
      </c>
      <c r="U81" s="33" t="e">
        <f t="shared" si="24"/>
        <v>#REF!</v>
      </c>
      <c r="V81" s="33" t="e">
        <f t="shared" si="24"/>
        <v>#REF!</v>
      </c>
      <c r="W81" s="33" t="e">
        <f t="shared" si="24"/>
        <v>#REF!</v>
      </c>
      <c r="X81" s="33"/>
      <c r="Y81" s="33" t="e">
        <f t="shared" si="25"/>
        <v>#REF!</v>
      </c>
      <c r="Z81" s="33" t="e">
        <f t="shared" si="25"/>
        <v>#REF!</v>
      </c>
      <c r="AA81" s="33" t="e">
        <f t="shared" si="25"/>
        <v>#REF!</v>
      </c>
      <c r="AB81" s="33" t="e">
        <f t="shared" si="25"/>
        <v>#REF!</v>
      </c>
      <c r="AC81" s="33" t="e">
        <f t="shared" si="25"/>
        <v>#REF!</v>
      </c>
      <c r="AD81" s="33" t="e">
        <f t="shared" si="25"/>
        <v>#REF!</v>
      </c>
      <c r="AE81" s="33"/>
      <c r="AF81" s="33" t="e">
        <f t="shared" si="26"/>
        <v>#REF!</v>
      </c>
      <c r="AG81" s="33" t="e">
        <f t="shared" si="26"/>
        <v>#REF!</v>
      </c>
      <c r="AH81" s="27"/>
      <c r="AI81" s="33" t="e">
        <f t="shared" si="33"/>
        <v>#REF!</v>
      </c>
      <c r="AJ81" s="33" t="e">
        <f t="shared" si="34"/>
        <v>#REF!</v>
      </c>
      <c r="AK81" s="33" t="e">
        <f t="shared" si="35"/>
        <v>#REF!</v>
      </c>
      <c r="AL81" s="33" t="e">
        <f t="shared" si="36"/>
        <v>#REF!</v>
      </c>
      <c r="AR81" s="33"/>
      <c r="AS81" s="33"/>
      <c r="AW81" s="12"/>
    </row>
    <row r="82" spans="1:49" s="28" customFormat="1" x14ac:dyDescent="0.25">
      <c r="A82" s="27">
        <f t="shared" si="38"/>
        <v>70</v>
      </c>
      <c r="B82" s="70" t="e">
        <f>#REF!</f>
        <v>#REF!</v>
      </c>
      <c r="C82" s="50" t="e">
        <f>IF(#REF!="","",#REF!)</f>
        <v>#REF!</v>
      </c>
      <c r="D82" s="70" t="e">
        <f>#REF!</f>
        <v>#REF!</v>
      </c>
      <c r="E82" s="70" t="e">
        <f>#REF!</f>
        <v>#REF!</v>
      </c>
      <c r="F82" t="e">
        <f>#REF!</f>
        <v>#REF!</v>
      </c>
      <c r="G82" t="e">
        <f>#REF!</f>
        <v>#REF!</v>
      </c>
      <c r="H82" t="e">
        <f>#REF!</f>
        <v>#REF!</v>
      </c>
      <c r="I82" s="33" t="e">
        <f>#REF!</f>
        <v>#REF!</v>
      </c>
      <c r="J82" s="33" t="e">
        <f>#REF!</f>
        <v>#REF!</v>
      </c>
      <c r="K82" s="1" t="e">
        <f t="shared" si="37"/>
        <v>#REF!</v>
      </c>
      <c r="L82" s="33" t="e">
        <f t="shared" si="27"/>
        <v>#REF!</v>
      </c>
      <c r="M82" s="51" t="e">
        <f>#REF!</f>
        <v>#REF!</v>
      </c>
      <c r="N82" s="51" t="e">
        <f>#REF!</f>
        <v>#REF!</v>
      </c>
      <c r="O82" s="44" t="e">
        <f t="shared" si="28"/>
        <v>#REF!</v>
      </c>
      <c r="P82" s="33" t="e">
        <f t="shared" si="29"/>
        <v>#REF!</v>
      </c>
      <c r="Q82" s="33"/>
      <c r="R82" s="33" t="e">
        <f t="shared" si="30"/>
        <v>#REF!</v>
      </c>
      <c r="S82" s="33" t="e">
        <f t="shared" si="31"/>
        <v>#REF!</v>
      </c>
      <c r="T82" s="33" t="e">
        <f t="shared" si="32"/>
        <v>#REF!</v>
      </c>
      <c r="U82" s="33" t="e">
        <f t="shared" si="24"/>
        <v>#REF!</v>
      </c>
      <c r="V82" s="33" t="e">
        <f t="shared" si="24"/>
        <v>#REF!</v>
      </c>
      <c r="W82" s="33" t="e">
        <f t="shared" si="24"/>
        <v>#REF!</v>
      </c>
      <c r="X82" s="33"/>
      <c r="Y82" s="33" t="e">
        <f t="shared" si="25"/>
        <v>#REF!</v>
      </c>
      <c r="Z82" s="33" t="e">
        <f t="shared" si="25"/>
        <v>#REF!</v>
      </c>
      <c r="AA82" s="33" t="e">
        <f t="shared" si="25"/>
        <v>#REF!</v>
      </c>
      <c r="AB82" s="33" t="e">
        <f t="shared" si="25"/>
        <v>#REF!</v>
      </c>
      <c r="AC82" s="33" t="e">
        <f t="shared" si="25"/>
        <v>#REF!</v>
      </c>
      <c r="AD82" s="33" t="e">
        <f t="shared" si="25"/>
        <v>#REF!</v>
      </c>
      <c r="AE82" s="33"/>
      <c r="AF82" s="33" t="e">
        <f t="shared" si="26"/>
        <v>#REF!</v>
      </c>
      <c r="AG82" s="33" t="e">
        <f t="shared" si="26"/>
        <v>#REF!</v>
      </c>
      <c r="AH82" s="27"/>
      <c r="AI82" s="33" t="e">
        <f t="shared" si="33"/>
        <v>#REF!</v>
      </c>
      <c r="AJ82" s="33" t="e">
        <f t="shared" si="34"/>
        <v>#REF!</v>
      </c>
      <c r="AK82" s="33" t="e">
        <f t="shared" si="35"/>
        <v>#REF!</v>
      </c>
      <c r="AL82" s="33" t="e">
        <f t="shared" si="36"/>
        <v>#REF!</v>
      </c>
      <c r="AR82" s="33"/>
      <c r="AS82" s="33"/>
      <c r="AW82" s="12"/>
    </row>
    <row r="83" spans="1:49" s="28" customFormat="1" x14ac:dyDescent="0.25">
      <c r="A83" s="27">
        <f t="shared" si="38"/>
        <v>71</v>
      </c>
      <c r="B83" s="70" t="e">
        <f>#REF!</f>
        <v>#REF!</v>
      </c>
      <c r="C83" s="50" t="e">
        <f>IF(#REF!="","",#REF!)</f>
        <v>#REF!</v>
      </c>
      <c r="D83" s="70" t="e">
        <f>#REF!</f>
        <v>#REF!</v>
      </c>
      <c r="E83" s="70" t="e">
        <f>#REF!</f>
        <v>#REF!</v>
      </c>
      <c r="F83" t="e">
        <f>#REF!</f>
        <v>#REF!</v>
      </c>
      <c r="G83" t="e">
        <f>#REF!</f>
        <v>#REF!</v>
      </c>
      <c r="H83" t="e">
        <f>#REF!</f>
        <v>#REF!</v>
      </c>
      <c r="I83" s="33" t="e">
        <f>#REF!</f>
        <v>#REF!</v>
      </c>
      <c r="J83" s="33" t="e">
        <f>#REF!</f>
        <v>#REF!</v>
      </c>
      <c r="K83" s="1" t="e">
        <f t="shared" si="37"/>
        <v>#REF!</v>
      </c>
      <c r="L83" s="33" t="e">
        <f t="shared" si="27"/>
        <v>#REF!</v>
      </c>
      <c r="M83" s="51" t="e">
        <f>#REF!</f>
        <v>#REF!</v>
      </c>
      <c r="N83" s="51" t="e">
        <f>#REF!</f>
        <v>#REF!</v>
      </c>
      <c r="O83" s="44" t="e">
        <f t="shared" si="28"/>
        <v>#REF!</v>
      </c>
      <c r="P83" s="33" t="e">
        <f t="shared" si="29"/>
        <v>#REF!</v>
      </c>
      <c r="Q83" s="33"/>
      <c r="R83" s="33" t="e">
        <f t="shared" si="30"/>
        <v>#REF!</v>
      </c>
      <c r="S83" s="33" t="e">
        <f t="shared" si="31"/>
        <v>#REF!</v>
      </c>
      <c r="T83" s="33" t="e">
        <f t="shared" si="32"/>
        <v>#REF!</v>
      </c>
      <c r="U83" s="33" t="e">
        <f t="shared" si="24"/>
        <v>#REF!</v>
      </c>
      <c r="V83" s="33" t="e">
        <f t="shared" si="24"/>
        <v>#REF!</v>
      </c>
      <c r="W83" s="33" t="e">
        <f t="shared" si="24"/>
        <v>#REF!</v>
      </c>
      <c r="X83" s="33"/>
      <c r="Y83" s="33" t="e">
        <f t="shared" ref="Y83:AD92" si="39">Y$261*$M83</f>
        <v>#REF!</v>
      </c>
      <c r="Z83" s="33" t="e">
        <f t="shared" si="39"/>
        <v>#REF!</v>
      </c>
      <c r="AA83" s="33" t="e">
        <f t="shared" si="39"/>
        <v>#REF!</v>
      </c>
      <c r="AB83" s="33" t="e">
        <f t="shared" si="39"/>
        <v>#REF!</v>
      </c>
      <c r="AC83" s="33" t="e">
        <f t="shared" si="39"/>
        <v>#REF!</v>
      </c>
      <c r="AD83" s="33" t="e">
        <f t="shared" si="39"/>
        <v>#REF!</v>
      </c>
      <c r="AE83" s="33"/>
      <c r="AF83" s="33" t="e">
        <f t="shared" si="26"/>
        <v>#REF!</v>
      </c>
      <c r="AG83" s="33" t="e">
        <f t="shared" si="26"/>
        <v>#REF!</v>
      </c>
      <c r="AH83" s="27"/>
      <c r="AI83" s="33" t="e">
        <f t="shared" si="33"/>
        <v>#REF!</v>
      </c>
      <c r="AJ83" s="33" t="e">
        <f t="shared" si="34"/>
        <v>#REF!</v>
      </c>
      <c r="AK83" s="33" t="e">
        <f t="shared" si="35"/>
        <v>#REF!</v>
      </c>
      <c r="AL83" s="33" t="e">
        <f t="shared" si="36"/>
        <v>#REF!</v>
      </c>
      <c r="AR83" s="33"/>
      <c r="AS83" s="33"/>
      <c r="AW83" s="12"/>
    </row>
    <row r="84" spans="1:49" s="28" customFormat="1" x14ac:dyDescent="0.25">
      <c r="A84" s="27">
        <f t="shared" si="38"/>
        <v>72</v>
      </c>
      <c r="B84" s="70" t="e">
        <f>#REF!</f>
        <v>#REF!</v>
      </c>
      <c r="C84" s="50" t="e">
        <f>IF(#REF!="","",#REF!)</f>
        <v>#REF!</v>
      </c>
      <c r="D84" s="70" t="e">
        <f>#REF!</f>
        <v>#REF!</v>
      </c>
      <c r="E84" s="70" t="e">
        <f>#REF!</f>
        <v>#REF!</v>
      </c>
      <c r="F84" t="e">
        <f>#REF!</f>
        <v>#REF!</v>
      </c>
      <c r="G84" t="e">
        <f>#REF!</f>
        <v>#REF!</v>
      </c>
      <c r="H84" t="e">
        <f>#REF!</f>
        <v>#REF!</v>
      </c>
      <c r="I84" s="33" t="e">
        <f>#REF!</f>
        <v>#REF!</v>
      </c>
      <c r="J84" s="33" t="e">
        <f>#REF!</f>
        <v>#REF!</v>
      </c>
      <c r="K84" s="1" t="e">
        <f t="shared" si="37"/>
        <v>#REF!</v>
      </c>
      <c r="L84" s="33" t="e">
        <f t="shared" si="27"/>
        <v>#REF!</v>
      </c>
      <c r="M84" s="51" t="e">
        <f>#REF!</f>
        <v>#REF!</v>
      </c>
      <c r="N84" s="51" t="e">
        <f>#REF!</f>
        <v>#REF!</v>
      </c>
      <c r="O84" s="44" t="e">
        <f t="shared" si="28"/>
        <v>#REF!</v>
      </c>
      <c r="P84" s="33" t="e">
        <f t="shared" si="29"/>
        <v>#REF!</v>
      </c>
      <c r="Q84" s="33"/>
      <c r="R84" s="33" t="e">
        <f t="shared" si="30"/>
        <v>#REF!</v>
      </c>
      <c r="S84" s="33" t="e">
        <f t="shared" si="31"/>
        <v>#REF!</v>
      </c>
      <c r="T84" s="33" t="e">
        <f t="shared" si="32"/>
        <v>#REF!</v>
      </c>
      <c r="U84" s="33" t="e">
        <f t="shared" si="24"/>
        <v>#REF!</v>
      </c>
      <c r="V84" s="33" t="e">
        <f t="shared" si="24"/>
        <v>#REF!</v>
      </c>
      <c r="W84" s="33" t="e">
        <f t="shared" si="24"/>
        <v>#REF!</v>
      </c>
      <c r="X84" s="33"/>
      <c r="Y84" s="33" t="e">
        <f t="shared" si="39"/>
        <v>#REF!</v>
      </c>
      <c r="Z84" s="33" t="e">
        <f t="shared" si="39"/>
        <v>#REF!</v>
      </c>
      <c r="AA84" s="33" t="e">
        <f t="shared" si="39"/>
        <v>#REF!</v>
      </c>
      <c r="AB84" s="33" t="e">
        <f t="shared" si="39"/>
        <v>#REF!</v>
      </c>
      <c r="AC84" s="33" t="e">
        <f t="shared" si="39"/>
        <v>#REF!</v>
      </c>
      <c r="AD84" s="33" t="e">
        <f t="shared" si="39"/>
        <v>#REF!</v>
      </c>
      <c r="AE84" s="33"/>
      <c r="AF84" s="33" t="e">
        <f t="shared" si="26"/>
        <v>#REF!</v>
      </c>
      <c r="AG84" s="33" t="e">
        <f t="shared" si="26"/>
        <v>#REF!</v>
      </c>
      <c r="AH84" s="27"/>
      <c r="AI84" s="33" t="e">
        <f t="shared" si="33"/>
        <v>#REF!</v>
      </c>
      <c r="AJ84" s="33" t="e">
        <f t="shared" si="34"/>
        <v>#REF!</v>
      </c>
      <c r="AK84" s="33" t="e">
        <f t="shared" si="35"/>
        <v>#REF!</v>
      </c>
      <c r="AL84" s="33" t="e">
        <f t="shared" si="36"/>
        <v>#REF!</v>
      </c>
      <c r="AR84" s="33"/>
      <c r="AS84" s="33"/>
      <c r="AW84" s="12"/>
    </row>
    <row r="85" spans="1:49" s="28" customFormat="1" x14ac:dyDescent="0.25">
      <c r="A85" s="27">
        <f t="shared" si="38"/>
        <v>73</v>
      </c>
      <c r="B85" s="70" t="e">
        <f>#REF!</f>
        <v>#REF!</v>
      </c>
      <c r="C85" s="50" t="e">
        <f>IF(#REF!="","",#REF!)</f>
        <v>#REF!</v>
      </c>
      <c r="D85" s="70" t="e">
        <f>#REF!</f>
        <v>#REF!</v>
      </c>
      <c r="E85" s="70" t="e">
        <f>#REF!</f>
        <v>#REF!</v>
      </c>
      <c r="F85" t="e">
        <f>#REF!</f>
        <v>#REF!</v>
      </c>
      <c r="G85" t="e">
        <f>#REF!</f>
        <v>#REF!</v>
      </c>
      <c r="H85" t="e">
        <f>#REF!</f>
        <v>#REF!</v>
      </c>
      <c r="I85" s="33" t="e">
        <f>#REF!</f>
        <v>#REF!</v>
      </c>
      <c r="J85" s="33" t="e">
        <f>#REF!</f>
        <v>#REF!</v>
      </c>
      <c r="K85" s="1" t="e">
        <f t="shared" si="37"/>
        <v>#REF!</v>
      </c>
      <c r="L85" s="33" t="e">
        <f t="shared" si="27"/>
        <v>#REF!</v>
      </c>
      <c r="M85" s="51" t="e">
        <f>#REF!</f>
        <v>#REF!</v>
      </c>
      <c r="N85" s="51" t="e">
        <f>#REF!</f>
        <v>#REF!</v>
      </c>
      <c r="O85" s="44" t="e">
        <f t="shared" si="28"/>
        <v>#REF!</v>
      </c>
      <c r="P85" s="33" t="e">
        <f t="shared" si="29"/>
        <v>#REF!</v>
      </c>
      <c r="Q85" s="33"/>
      <c r="R85" s="33" t="e">
        <f t="shared" si="30"/>
        <v>#REF!</v>
      </c>
      <c r="S85" s="33" t="e">
        <f t="shared" si="31"/>
        <v>#REF!</v>
      </c>
      <c r="T85" s="33" t="e">
        <f t="shared" si="32"/>
        <v>#REF!</v>
      </c>
      <c r="U85" s="33" t="e">
        <f t="shared" si="24"/>
        <v>#REF!</v>
      </c>
      <c r="V85" s="33" t="e">
        <f t="shared" si="24"/>
        <v>#REF!</v>
      </c>
      <c r="W85" s="33" t="e">
        <f t="shared" si="24"/>
        <v>#REF!</v>
      </c>
      <c r="X85" s="33"/>
      <c r="Y85" s="33" t="e">
        <f t="shared" si="39"/>
        <v>#REF!</v>
      </c>
      <c r="Z85" s="33" t="e">
        <f t="shared" si="39"/>
        <v>#REF!</v>
      </c>
      <c r="AA85" s="33" t="e">
        <f t="shared" si="39"/>
        <v>#REF!</v>
      </c>
      <c r="AB85" s="33" t="e">
        <f t="shared" si="39"/>
        <v>#REF!</v>
      </c>
      <c r="AC85" s="33" t="e">
        <f t="shared" si="39"/>
        <v>#REF!</v>
      </c>
      <c r="AD85" s="33" t="e">
        <f t="shared" si="39"/>
        <v>#REF!</v>
      </c>
      <c r="AE85" s="33"/>
      <c r="AF85" s="33" t="e">
        <f t="shared" si="26"/>
        <v>#REF!</v>
      </c>
      <c r="AG85" s="33" t="e">
        <f t="shared" si="26"/>
        <v>#REF!</v>
      </c>
      <c r="AH85" s="27"/>
      <c r="AI85" s="33" t="e">
        <f t="shared" si="33"/>
        <v>#REF!</v>
      </c>
      <c r="AJ85" s="33" t="e">
        <f t="shared" si="34"/>
        <v>#REF!</v>
      </c>
      <c r="AK85" s="33" t="e">
        <f t="shared" si="35"/>
        <v>#REF!</v>
      </c>
      <c r="AL85" s="33" t="e">
        <f t="shared" si="36"/>
        <v>#REF!</v>
      </c>
      <c r="AR85" s="33"/>
      <c r="AS85" s="33"/>
      <c r="AW85" s="12"/>
    </row>
    <row r="86" spans="1:49" s="28" customFormat="1" x14ac:dyDescent="0.25">
      <c r="A86" s="27">
        <f t="shared" si="38"/>
        <v>74</v>
      </c>
      <c r="B86" s="70" t="e">
        <f>#REF!</f>
        <v>#REF!</v>
      </c>
      <c r="C86" s="50" t="e">
        <f>IF(#REF!="","",#REF!)</f>
        <v>#REF!</v>
      </c>
      <c r="D86" s="70" t="e">
        <f>#REF!</f>
        <v>#REF!</v>
      </c>
      <c r="E86" s="70" t="e">
        <f>#REF!</f>
        <v>#REF!</v>
      </c>
      <c r="F86" t="e">
        <f>#REF!</f>
        <v>#REF!</v>
      </c>
      <c r="G86" t="e">
        <f>#REF!</f>
        <v>#REF!</v>
      </c>
      <c r="H86" t="e">
        <f>#REF!</f>
        <v>#REF!</v>
      </c>
      <c r="I86" s="33" t="e">
        <f>#REF!</f>
        <v>#REF!</v>
      </c>
      <c r="J86" s="33" t="e">
        <f>#REF!</f>
        <v>#REF!</v>
      </c>
      <c r="K86" s="1" t="e">
        <f t="shared" si="37"/>
        <v>#REF!</v>
      </c>
      <c r="L86" s="33" t="e">
        <f t="shared" si="27"/>
        <v>#REF!</v>
      </c>
      <c r="M86" s="51" t="e">
        <f>#REF!</f>
        <v>#REF!</v>
      </c>
      <c r="N86" s="51" t="e">
        <f>#REF!</f>
        <v>#REF!</v>
      </c>
      <c r="O86" s="44" t="e">
        <f t="shared" si="28"/>
        <v>#REF!</v>
      </c>
      <c r="P86" s="33" t="e">
        <f t="shared" si="29"/>
        <v>#REF!</v>
      </c>
      <c r="Q86" s="33"/>
      <c r="R86" s="33" t="e">
        <f t="shared" si="30"/>
        <v>#REF!</v>
      </c>
      <c r="S86" s="33" t="e">
        <f t="shared" si="31"/>
        <v>#REF!</v>
      </c>
      <c r="T86" s="33" t="e">
        <f t="shared" si="32"/>
        <v>#REF!</v>
      </c>
      <c r="U86" s="33" t="e">
        <f t="shared" si="24"/>
        <v>#REF!</v>
      </c>
      <c r="V86" s="33" t="e">
        <f t="shared" si="24"/>
        <v>#REF!</v>
      </c>
      <c r="W86" s="33" t="e">
        <f t="shared" si="24"/>
        <v>#REF!</v>
      </c>
      <c r="X86" s="33"/>
      <c r="Y86" s="33" t="e">
        <f t="shared" si="39"/>
        <v>#REF!</v>
      </c>
      <c r="Z86" s="33" t="e">
        <f t="shared" si="39"/>
        <v>#REF!</v>
      </c>
      <c r="AA86" s="33" t="e">
        <f t="shared" si="39"/>
        <v>#REF!</v>
      </c>
      <c r="AB86" s="33" t="e">
        <f t="shared" si="39"/>
        <v>#REF!</v>
      </c>
      <c r="AC86" s="33" t="e">
        <f t="shared" si="39"/>
        <v>#REF!</v>
      </c>
      <c r="AD86" s="33" t="e">
        <f t="shared" si="39"/>
        <v>#REF!</v>
      </c>
      <c r="AE86" s="33"/>
      <c r="AF86" s="33" t="e">
        <f t="shared" si="26"/>
        <v>#REF!</v>
      </c>
      <c r="AG86" s="33" t="e">
        <f t="shared" si="26"/>
        <v>#REF!</v>
      </c>
      <c r="AH86" s="27"/>
      <c r="AI86" s="33" t="e">
        <f t="shared" si="33"/>
        <v>#REF!</v>
      </c>
      <c r="AJ86" s="33" t="e">
        <f t="shared" si="34"/>
        <v>#REF!</v>
      </c>
      <c r="AK86" s="33" t="e">
        <f t="shared" si="35"/>
        <v>#REF!</v>
      </c>
      <c r="AL86" s="33" t="e">
        <f t="shared" si="36"/>
        <v>#REF!</v>
      </c>
      <c r="AR86" s="33"/>
      <c r="AS86" s="33"/>
      <c r="AW86" s="12"/>
    </row>
    <row r="87" spans="1:49" s="28" customFormat="1" x14ac:dyDescent="0.25">
      <c r="A87" s="27">
        <f t="shared" si="38"/>
        <v>75</v>
      </c>
      <c r="B87" s="70" t="e">
        <f>#REF!</f>
        <v>#REF!</v>
      </c>
      <c r="C87" s="50" t="e">
        <f>IF(#REF!="","",#REF!)</f>
        <v>#REF!</v>
      </c>
      <c r="D87" s="70" t="e">
        <f>#REF!</f>
        <v>#REF!</v>
      </c>
      <c r="E87" s="70" t="e">
        <f>#REF!</f>
        <v>#REF!</v>
      </c>
      <c r="F87" t="e">
        <f>#REF!</f>
        <v>#REF!</v>
      </c>
      <c r="G87" t="e">
        <f>#REF!</f>
        <v>#REF!</v>
      </c>
      <c r="H87" t="e">
        <f>#REF!</f>
        <v>#REF!</v>
      </c>
      <c r="I87" s="33" t="e">
        <f>#REF!</f>
        <v>#REF!</v>
      </c>
      <c r="J87" s="33" t="e">
        <f>#REF!</f>
        <v>#REF!</v>
      </c>
      <c r="K87" s="1" t="e">
        <f t="shared" si="37"/>
        <v>#REF!</v>
      </c>
      <c r="L87" s="33" t="e">
        <f t="shared" si="27"/>
        <v>#REF!</v>
      </c>
      <c r="M87" s="51" t="e">
        <f>#REF!</f>
        <v>#REF!</v>
      </c>
      <c r="N87" s="51" t="e">
        <f>#REF!</f>
        <v>#REF!</v>
      </c>
      <c r="O87" s="44" t="e">
        <f t="shared" si="28"/>
        <v>#REF!</v>
      </c>
      <c r="P87" s="33" t="e">
        <f t="shared" si="29"/>
        <v>#REF!</v>
      </c>
      <c r="Q87" s="33"/>
      <c r="R87" s="33" t="e">
        <f t="shared" si="30"/>
        <v>#REF!</v>
      </c>
      <c r="S87" s="33" t="e">
        <f t="shared" si="31"/>
        <v>#REF!</v>
      </c>
      <c r="T87" s="33" t="e">
        <f t="shared" si="32"/>
        <v>#REF!</v>
      </c>
      <c r="U87" s="33" t="e">
        <f t="shared" si="24"/>
        <v>#REF!</v>
      </c>
      <c r="V87" s="33" t="e">
        <f t="shared" si="24"/>
        <v>#REF!</v>
      </c>
      <c r="W87" s="33" t="e">
        <f t="shared" si="24"/>
        <v>#REF!</v>
      </c>
      <c r="X87" s="33"/>
      <c r="Y87" s="33" t="e">
        <f t="shared" si="39"/>
        <v>#REF!</v>
      </c>
      <c r="Z87" s="33" t="e">
        <f t="shared" si="39"/>
        <v>#REF!</v>
      </c>
      <c r="AA87" s="33" t="e">
        <f t="shared" si="39"/>
        <v>#REF!</v>
      </c>
      <c r="AB87" s="33" t="e">
        <f t="shared" si="39"/>
        <v>#REF!</v>
      </c>
      <c r="AC87" s="33" t="e">
        <f t="shared" si="39"/>
        <v>#REF!</v>
      </c>
      <c r="AD87" s="33" t="e">
        <f t="shared" si="39"/>
        <v>#REF!</v>
      </c>
      <c r="AE87" s="33"/>
      <c r="AF87" s="33" t="e">
        <f t="shared" si="26"/>
        <v>#REF!</v>
      </c>
      <c r="AG87" s="33" t="e">
        <f t="shared" si="26"/>
        <v>#REF!</v>
      </c>
      <c r="AH87" s="27"/>
      <c r="AI87" s="33" t="e">
        <f t="shared" si="33"/>
        <v>#REF!</v>
      </c>
      <c r="AJ87" s="33" t="e">
        <f t="shared" si="34"/>
        <v>#REF!</v>
      </c>
      <c r="AK87" s="33" t="e">
        <f t="shared" si="35"/>
        <v>#REF!</v>
      </c>
      <c r="AL87" s="33" t="e">
        <f t="shared" si="36"/>
        <v>#REF!</v>
      </c>
      <c r="AR87" s="33"/>
      <c r="AS87" s="33"/>
      <c r="AW87" s="12"/>
    </row>
    <row r="88" spans="1:49" s="28" customFormat="1" x14ac:dyDescent="0.25">
      <c r="A88" s="27">
        <f t="shared" si="38"/>
        <v>76</v>
      </c>
      <c r="B88" s="70" t="e">
        <f>#REF!</f>
        <v>#REF!</v>
      </c>
      <c r="C88" s="50" t="e">
        <f>IF(#REF!="","",#REF!)</f>
        <v>#REF!</v>
      </c>
      <c r="D88" s="70" t="e">
        <f>#REF!</f>
        <v>#REF!</v>
      </c>
      <c r="E88" s="70" t="e">
        <f>#REF!</f>
        <v>#REF!</v>
      </c>
      <c r="F88" t="e">
        <f>#REF!</f>
        <v>#REF!</v>
      </c>
      <c r="G88" t="e">
        <f>#REF!</f>
        <v>#REF!</v>
      </c>
      <c r="H88" t="e">
        <f>#REF!</f>
        <v>#REF!</v>
      </c>
      <c r="I88" s="33" t="e">
        <f>#REF!</f>
        <v>#REF!</v>
      </c>
      <c r="J88" s="33" t="e">
        <f>#REF!</f>
        <v>#REF!</v>
      </c>
      <c r="K88" s="1" t="e">
        <f t="shared" si="37"/>
        <v>#REF!</v>
      </c>
      <c r="L88" s="33" t="e">
        <f t="shared" si="27"/>
        <v>#REF!</v>
      </c>
      <c r="M88" s="51" t="e">
        <f>#REF!</f>
        <v>#REF!</v>
      </c>
      <c r="N88" s="51" t="e">
        <f>#REF!</f>
        <v>#REF!</v>
      </c>
      <c r="O88" s="44" t="e">
        <f t="shared" si="28"/>
        <v>#REF!</v>
      </c>
      <c r="P88" s="33" t="e">
        <f t="shared" si="29"/>
        <v>#REF!</v>
      </c>
      <c r="Q88" s="33"/>
      <c r="R88" s="33" t="e">
        <f t="shared" si="30"/>
        <v>#REF!</v>
      </c>
      <c r="S88" s="33" t="e">
        <f t="shared" si="31"/>
        <v>#REF!</v>
      </c>
      <c r="T88" s="33" t="e">
        <f t="shared" si="32"/>
        <v>#REF!</v>
      </c>
      <c r="U88" s="33" t="e">
        <f t="shared" si="24"/>
        <v>#REF!</v>
      </c>
      <c r="V88" s="33" t="e">
        <f t="shared" si="24"/>
        <v>#REF!</v>
      </c>
      <c r="W88" s="33" t="e">
        <f t="shared" si="24"/>
        <v>#REF!</v>
      </c>
      <c r="X88" s="33"/>
      <c r="Y88" s="33" t="e">
        <f t="shared" si="39"/>
        <v>#REF!</v>
      </c>
      <c r="Z88" s="33" t="e">
        <f t="shared" si="39"/>
        <v>#REF!</v>
      </c>
      <c r="AA88" s="33" t="e">
        <f t="shared" si="39"/>
        <v>#REF!</v>
      </c>
      <c r="AB88" s="33" t="e">
        <f t="shared" si="39"/>
        <v>#REF!</v>
      </c>
      <c r="AC88" s="33" t="e">
        <f t="shared" si="39"/>
        <v>#REF!</v>
      </c>
      <c r="AD88" s="33" t="e">
        <f t="shared" si="39"/>
        <v>#REF!</v>
      </c>
      <c r="AE88" s="33"/>
      <c r="AF88" s="33" t="e">
        <f t="shared" si="26"/>
        <v>#REF!</v>
      </c>
      <c r="AG88" s="33" t="e">
        <f t="shared" si="26"/>
        <v>#REF!</v>
      </c>
      <c r="AH88" s="27"/>
      <c r="AI88" s="33" t="e">
        <f t="shared" si="33"/>
        <v>#REF!</v>
      </c>
      <c r="AJ88" s="33" t="e">
        <f t="shared" si="34"/>
        <v>#REF!</v>
      </c>
      <c r="AK88" s="33" t="e">
        <f t="shared" si="35"/>
        <v>#REF!</v>
      </c>
      <c r="AL88" s="33" t="e">
        <f t="shared" si="36"/>
        <v>#REF!</v>
      </c>
      <c r="AR88" s="33"/>
      <c r="AS88" s="33"/>
      <c r="AW88" s="12"/>
    </row>
    <row r="89" spans="1:49" s="28" customFormat="1" x14ac:dyDescent="0.25">
      <c r="A89" s="27">
        <f t="shared" si="38"/>
        <v>77</v>
      </c>
      <c r="B89" s="70" t="e">
        <f>#REF!</f>
        <v>#REF!</v>
      </c>
      <c r="C89" s="50" t="e">
        <f>IF(#REF!="","",#REF!)</f>
        <v>#REF!</v>
      </c>
      <c r="D89" s="70" t="e">
        <f>#REF!</f>
        <v>#REF!</v>
      </c>
      <c r="E89" s="70" t="e">
        <f>#REF!</f>
        <v>#REF!</v>
      </c>
      <c r="F89" t="e">
        <f>#REF!</f>
        <v>#REF!</v>
      </c>
      <c r="G89" t="e">
        <f>#REF!</f>
        <v>#REF!</v>
      </c>
      <c r="H89" t="e">
        <f>#REF!</f>
        <v>#REF!</v>
      </c>
      <c r="I89" s="33" t="e">
        <f>#REF!</f>
        <v>#REF!</v>
      </c>
      <c r="J89" s="33" t="e">
        <f>#REF!</f>
        <v>#REF!</v>
      </c>
      <c r="K89" s="1" t="e">
        <f t="shared" si="37"/>
        <v>#REF!</v>
      </c>
      <c r="L89" s="33" t="e">
        <f t="shared" si="27"/>
        <v>#REF!</v>
      </c>
      <c r="M89" s="51" t="e">
        <f>#REF!</f>
        <v>#REF!</v>
      </c>
      <c r="N89" s="51" t="e">
        <f>#REF!</f>
        <v>#REF!</v>
      </c>
      <c r="O89" s="44" t="e">
        <f t="shared" si="28"/>
        <v>#REF!</v>
      </c>
      <c r="P89" s="33" t="e">
        <f t="shared" si="29"/>
        <v>#REF!</v>
      </c>
      <c r="Q89" s="33"/>
      <c r="R89" s="33" t="e">
        <f t="shared" si="30"/>
        <v>#REF!</v>
      </c>
      <c r="S89" s="33" t="e">
        <f t="shared" si="31"/>
        <v>#REF!</v>
      </c>
      <c r="T89" s="33" t="e">
        <f t="shared" si="32"/>
        <v>#REF!</v>
      </c>
      <c r="U89" s="33" t="e">
        <f t="shared" si="24"/>
        <v>#REF!</v>
      </c>
      <c r="V89" s="33" t="e">
        <f t="shared" si="24"/>
        <v>#REF!</v>
      </c>
      <c r="W89" s="33" t="e">
        <f t="shared" si="24"/>
        <v>#REF!</v>
      </c>
      <c r="X89" s="33"/>
      <c r="Y89" s="33" t="e">
        <f t="shared" si="39"/>
        <v>#REF!</v>
      </c>
      <c r="Z89" s="33" t="e">
        <f t="shared" si="39"/>
        <v>#REF!</v>
      </c>
      <c r="AA89" s="33" t="e">
        <f t="shared" si="39"/>
        <v>#REF!</v>
      </c>
      <c r="AB89" s="33" t="e">
        <f t="shared" si="39"/>
        <v>#REF!</v>
      </c>
      <c r="AC89" s="33" t="e">
        <f t="shared" si="39"/>
        <v>#REF!</v>
      </c>
      <c r="AD89" s="33" t="e">
        <f t="shared" si="39"/>
        <v>#REF!</v>
      </c>
      <c r="AE89" s="33"/>
      <c r="AF89" s="33" t="e">
        <f t="shared" si="26"/>
        <v>#REF!</v>
      </c>
      <c r="AG89" s="33" t="e">
        <f t="shared" si="26"/>
        <v>#REF!</v>
      </c>
      <c r="AH89" s="27"/>
      <c r="AI89" s="33" t="e">
        <f t="shared" si="33"/>
        <v>#REF!</v>
      </c>
      <c r="AJ89" s="33" t="e">
        <f t="shared" si="34"/>
        <v>#REF!</v>
      </c>
      <c r="AK89" s="33" t="e">
        <f t="shared" si="35"/>
        <v>#REF!</v>
      </c>
      <c r="AL89" s="33" t="e">
        <f t="shared" si="36"/>
        <v>#REF!</v>
      </c>
      <c r="AR89" s="33"/>
      <c r="AS89" s="33"/>
      <c r="AW89" s="12"/>
    </row>
    <row r="90" spans="1:49" s="28" customFormat="1" x14ac:dyDescent="0.25">
      <c r="A90" s="27">
        <f t="shared" si="38"/>
        <v>78</v>
      </c>
      <c r="B90" s="70" t="e">
        <f>#REF!</f>
        <v>#REF!</v>
      </c>
      <c r="C90" s="50" t="e">
        <f>IF(#REF!="","",#REF!)</f>
        <v>#REF!</v>
      </c>
      <c r="D90" s="70" t="e">
        <f>#REF!</f>
        <v>#REF!</v>
      </c>
      <c r="E90" s="70" t="e">
        <f>#REF!</f>
        <v>#REF!</v>
      </c>
      <c r="F90" t="e">
        <f>#REF!</f>
        <v>#REF!</v>
      </c>
      <c r="G90" t="e">
        <f>#REF!</f>
        <v>#REF!</v>
      </c>
      <c r="H90" t="e">
        <f>#REF!</f>
        <v>#REF!</v>
      </c>
      <c r="I90" s="33" t="e">
        <f>#REF!</f>
        <v>#REF!</v>
      </c>
      <c r="J90" s="33" t="e">
        <f>#REF!</f>
        <v>#REF!</v>
      </c>
      <c r="K90" s="1" t="e">
        <f t="shared" si="37"/>
        <v>#REF!</v>
      </c>
      <c r="L90" s="33" t="e">
        <f t="shared" si="27"/>
        <v>#REF!</v>
      </c>
      <c r="M90" s="51" t="e">
        <f>#REF!</f>
        <v>#REF!</v>
      </c>
      <c r="N90" s="51" t="e">
        <f>#REF!</f>
        <v>#REF!</v>
      </c>
      <c r="O90" s="44" t="e">
        <f t="shared" si="28"/>
        <v>#REF!</v>
      </c>
      <c r="P90" s="33" t="e">
        <f t="shared" si="29"/>
        <v>#REF!</v>
      </c>
      <c r="Q90" s="33"/>
      <c r="R90" s="33" t="e">
        <f t="shared" si="30"/>
        <v>#REF!</v>
      </c>
      <c r="S90" s="33" t="e">
        <f t="shared" si="31"/>
        <v>#REF!</v>
      </c>
      <c r="T90" s="33" t="e">
        <f t="shared" si="32"/>
        <v>#REF!</v>
      </c>
      <c r="U90" s="33" t="e">
        <f t="shared" si="24"/>
        <v>#REF!</v>
      </c>
      <c r="V90" s="33" t="e">
        <f t="shared" si="24"/>
        <v>#REF!</v>
      </c>
      <c r="W90" s="33" t="e">
        <f t="shared" si="24"/>
        <v>#REF!</v>
      </c>
      <c r="X90" s="33"/>
      <c r="Y90" s="33" t="e">
        <f t="shared" si="39"/>
        <v>#REF!</v>
      </c>
      <c r="Z90" s="33" t="e">
        <f t="shared" si="39"/>
        <v>#REF!</v>
      </c>
      <c r="AA90" s="33" t="e">
        <f t="shared" si="39"/>
        <v>#REF!</v>
      </c>
      <c r="AB90" s="33" t="e">
        <f t="shared" si="39"/>
        <v>#REF!</v>
      </c>
      <c r="AC90" s="33" t="e">
        <f t="shared" si="39"/>
        <v>#REF!</v>
      </c>
      <c r="AD90" s="33" t="e">
        <f t="shared" si="39"/>
        <v>#REF!</v>
      </c>
      <c r="AE90" s="33"/>
      <c r="AF90" s="33" t="e">
        <f t="shared" si="26"/>
        <v>#REF!</v>
      </c>
      <c r="AG90" s="33" t="e">
        <f t="shared" si="26"/>
        <v>#REF!</v>
      </c>
      <c r="AH90" s="27"/>
      <c r="AI90" s="33" t="e">
        <f t="shared" si="33"/>
        <v>#REF!</v>
      </c>
      <c r="AJ90" s="33" t="e">
        <f t="shared" si="34"/>
        <v>#REF!</v>
      </c>
      <c r="AK90" s="33" t="e">
        <f t="shared" si="35"/>
        <v>#REF!</v>
      </c>
      <c r="AL90" s="33" t="e">
        <f t="shared" si="36"/>
        <v>#REF!</v>
      </c>
      <c r="AR90" s="33"/>
      <c r="AS90" s="33"/>
      <c r="AW90" s="12"/>
    </row>
    <row r="91" spans="1:49" s="28" customFormat="1" x14ac:dyDescent="0.25">
      <c r="A91" s="27">
        <f t="shared" si="38"/>
        <v>79</v>
      </c>
      <c r="B91" s="70" t="e">
        <f>#REF!</f>
        <v>#REF!</v>
      </c>
      <c r="C91" s="50" t="e">
        <f>IF(#REF!="","",#REF!)</f>
        <v>#REF!</v>
      </c>
      <c r="D91" s="70" t="e">
        <f>#REF!</f>
        <v>#REF!</v>
      </c>
      <c r="E91" s="70" t="e">
        <f>#REF!</f>
        <v>#REF!</v>
      </c>
      <c r="F91" t="e">
        <f>#REF!</f>
        <v>#REF!</v>
      </c>
      <c r="G91" t="e">
        <f>#REF!</f>
        <v>#REF!</v>
      </c>
      <c r="H91" t="e">
        <f>#REF!</f>
        <v>#REF!</v>
      </c>
      <c r="I91" s="33" t="e">
        <f>#REF!</f>
        <v>#REF!</v>
      </c>
      <c r="J91" s="33" t="e">
        <f>#REF!</f>
        <v>#REF!</v>
      </c>
      <c r="K91" s="1" t="e">
        <f t="shared" si="37"/>
        <v>#REF!</v>
      </c>
      <c r="L91" s="33" t="e">
        <f t="shared" si="27"/>
        <v>#REF!</v>
      </c>
      <c r="M91" s="51" t="e">
        <f>#REF!</f>
        <v>#REF!</v>
      </c>
      <c r="N91" s="51" t="e">
        <f>#REF!</f>
        <v>#REF!</v>
      </c>
      <c r="O91" s="44" t="e">
        <f t="shared" si="28"/>
        <v>#REF!</v>
      </c>
      <c r="P91" s="33" t="e">
        <f t="shared" si="29"/>
        <v>#REF!</v>
      </c>
      <c r="Q91" s="33"/>
      <c r="R91" s="33" t="e">
        <f t="shared" si="30"/>
        <v>#REF!</v>
      </c>
      <c r="S91" s="33" t="e">
        <f t="shared" si="31"/>
        <v>#REF!</v>
      </c>
      <c r="T91" s="33" t="e">
        <f t="shared" si="32"/>
        <v>#REF!</v>
      </c>
      <c r="U91" s="33" t="e">
        <f t="shared" si="24"/>
        <v>#REF!</v>
      </c>
      <c r="V91" s="33" t="e">
        <f t="shared" si="24"/>
        <v>#REF!</v>
      </c>
      <c r="W91" s="33" t="e">
        <f t="shared" si="24"/>
        <v>#REF!</v>
      </c>
      <c r="X91" s="33"/>
      <c r="Y91" s="33" t="e">
        <f t="shared" si="39"/>
        <v>#REF!</v>
      </c>
      <c r="Z91" s="33" t="e">
        <f t="shared" si="39"/>
        <v>#REF!</v>
      </c>
      <c r="AA91" s="33" t="e">
        <f t="shared" si="39"/>
        <v>#REF!</v>
      </c>
      <c r="AB91" s="33" t="e">
        <f t="shared" si="39"/>
        <v>#REF!</v>
      </c>
      <c r="AC91" s="33" t="e">
        <f t="shared" si="39"/>
        <v>#REF!</v>
      </c>
      <c r="AD91" s="33" t="e">
        <f t="shared" si="39"/>
        <v>#REF!</v>
      </c>
      <c r="AE91" s="33"/>
      <c r="AF91" s="33" t="e">
        <f t="shared" si="26"/>
        <v>#REF!</v>
      </c>
      <c r="AG91" s="33" t="e">
        <f t="shared" si="26"/>
        <v>#REF!</v>
      </c>
      <c r="AH91" s="27"/>
      <c r="AI91" s="33" t="e">
        <f t="shared" si="33"/>
        <v>#REF!</v>
      </c>
      <c r="AJ91" s="33" t="e">
        <f t="shared" si="34"/>
        <v>#REF!</v>
      </c>
      <c r="AK91" s="33" t="e">
        <f t="shared" si="35"/>
        <v>#REF!</v>
      </c>
      <c r="AL91" s="33" t="e">
        <f t="shared" si="36"/>
        <v>#REF!</v>
      </c>
      <c r="AR91" s="33"/>
      <c r="AS91" s="33"/>
      <c r="AW91" s="12"/>
    </row>
    <row r="92" spans="1:49" s="28" customFormat="1" x14ac:dyDescent="0.25">
      <c r="A92" s="27">
        <f t="shared" si="38"/>
        <v>80</v>
      </c>
      <c r="B92" s="70" t="e">
        <f>#REF!</f>
        <v>#REF!</v>
      </c>
      <c r="C92" s="50" t="e">
        <f>IF(#REF!="","",#REF!)</f>
        <v>#REF!</v>
      </c>
      <c r="D92" s="70" t="e">
        <f>#REF!</f>
        <v>#REF!</v>
      </c>
      <c r="E92" s="70" t="e">
        <f>#REF!</f>
        <v>#REF!</v>
      </c>
      <c r="F92" t="e">
        <f>#REF!</f>
        <v>#REF!</v>
      </c>
      <c r="G92" t="e">
        <f>#REF!</f>
        <v>#REF!</v>
      </c>
      <c r="H92" t="e">
        <f>#REF!</f>
        <v>#REF!</v>
      </c>
      <c r="I92" s="33" t="e">
        <f>#REF!</f>
        <v>#REF!</v>
      </c>
      <c r="J92" s="33" t="e">
        <f>#REF!</f>
        <v>#REF!</v>
      </c>
      <c r="K92" s="1" t="e">
        <f t="shared" si="37"/>
        <v>#REF!</v>
      </c>
      <c r="L92" s="33" t="e">
        <f t="shared" si="27"/>
        <v>#REF!</v>
      </c>
      <c r="M92" s="51" t="e">
        <f>#REF!</f>
        <v>#REF!</v>
      </c>
      <c r="N92" s="51" t="e">
        <f>#REF!</f>
        <v>#REF!</v>
      </c>
      <c r="O92" s="44" t="e">
        <f t="shared" si="28"/>
        <v>#REF!</v>
      </c>
      <c r="P92" s="33" t="e">
        <f t="shared" si="29"/>
        <v>#REF!</v>
      </c>
      <c r="Q92" s="33"/>
      <c r="R92" s="33" t="e">
        <f t="shared" si="30"/>
        <v>#REF!</v>
      </c>
      <c r="S92" s="33" t="e">
        <f t="shared" si="31"/>
        <v>#REF!</v>
      </c>
      <c r="T92" s="33" t="e">
        <f t="shared" si="32"/>
        <v>#REF!</v>
      </c>
      <c r="U92" s="33" t="e">
        <f t="shared" si="24"/>
        <v>#REF!</v>
      </c>
      <c r="V92" s="33" t="e">
        <f t="shared" si="24"/>
        <v>#REF!</v>
      </c>
      <c r="W92" s="33" t="e">
        <f t="shared" si="24"/>
        <v>#REF!</v>
      </c>
      <c r="X92" s="33"/>
      <c r="Y92" s="33" t="e">
        <f t="shared" si="39"/>
        <v>#REF!</v>
      </c>
      <c r="Z92" s="33" t="e">
        <f t="shared" si="39"/>
        <v>#REF!</v>
      </c>
      <c r="AA92" s="33" t="e">
        <f t="shared" si="39"/>
        <v>#REF!</v>
      </c>
      <c r="AB92" s="33" t="e">
        <f t="shared" si="39"/>
        <v>#REF!</v>
      </c>
      <c r="AC92" s="33" t="e">
        <f t="shared" si="39"/>
        <v>#REF!</v>
      </c>
      <c r="AD92" s="33" t="e">
        <f t="shared" si="39"/>
        <v>#REF!</v>
      </c>
      <c r="AE92" s="33"/>
      <c r="AF92" s="33" t="e">
        <f t="shared" si="26"/>
        <v>#REF!</v>
      </c>
      <c r="AG92" s="33" t="e">
        <f t="shared" si="26"/>
        <v>#REF!</v>
      </c>
      <c r="AH92" s="27"/>
      <c r="AI92" s="33" t="e">
        <f t="shared" si="33"/>
        <v>#REF!</v>
      </c>
      <c r="AJ92" s="33" t="e">
        <f t="shared" si="34"/>
        <v>#REF!</v>
      </c>
      <c r="AK92" s="33" t="e">
        <f t="shared" si="35"/>
        <v>#REF!</v>
      </c>
      <c r="AL92" s="33" t="e">
        <f t="shared" si="36"/>
        <v>#REF!</v>
      </c>
      <c r="AR92" s="33"/>
      <c r="AS92" s="33"/>
      <c r="AW92" s="12"/>
    </row>
    <row r="93" spans="1:49" s="28" customFormat="1" x14ac:dyDescent="0.25">
      <c r="A93" s="27">
        <f t="shared" si="38"/>
        <v>81</v>
      </c>
      <c r="B93" s="70" t="e">
        <f>#REF!</f>
        <v>#REF!</v>
      </c>
      <c r="C93" s="50" t="e">
        <f>IF(#REF!="","",#REF!)</f>
        <v>#REF!</v>
      </c>
      <c r="D93" s="70" t="e">
        <f>#REF!</f>
        <v>#REF!</v>
      </c>
      <c r="E93" s="70" t="e">
        <f>#REF!</f>
        <v>#REF!</v>
      </c>
      <c r="F93" t="e">
        <f>#REF!</f>
        <v>#REF!</v>
      </c>
      <c r="G93" t="e">
        <f>#REF!</f>
        <v>#REF!</v>
      </c>
      <c r="H93" t="e">
        <f>#REF!</f>
        <v>#REF!</v>
      </c>
      <c r="I93" s="33" t="e">
        <f>#REF!</f>
        <v>#REF!</v>
      </c>
      <c r="J93" s="33" t="e">
        <f>#REF!</f>
        <v>#REF!</v>
      </c>
      <c r="K93" s="1" t="e">
        <f t="shared" si="37"/>
        <v>#REF!</v>
      </c>
      <c r="L93" s="33" t="e">
        <f t="shared" si="27"/>
        <v>#REF!</v>
      </c>
      <c r="M93" s="51" t="e">
        <f>#REF!</f>
        <v>#REF!</v>
      </c>
      <c r="N93" s="51" t="e">
        <f>#REF!</f>
        <v>#REF!</v>
      </c>
      <c r="O93" s="44" t="e">
        <f t="shared" si="28"/>
        <v>#REF!</v>
      </c>
      <c r="P93" s="33" t="e">
        <f t="shared" si="29"/>
        <v>#REF!</v>
      </c>
      <c r="Q93" s="33"/>
      <c r="R93" s="33" t="e">
        <f t="shared" si="30"/>
        <v>#REF!</v>
      </c>
      <c r="S93" s="33" t="e">
        <f t="shared" si="31"/>
        <v>#REF!</v>
      </c>
      <c r="T93" s="33" t="e">
        <f t="shared" si="32"/>
        <v>#REF!</v>
      </c>
      <c r="U93" s="33" t="e">
        <f t="shared" ref="U93:W112" si="40">U$261*$M93</f>
        <v>#REF!</v>
      </c>
      <c r="V93" s="33" t="e">
        <f t="shared" si="40"/>
        <v>#REF!</v>
      </c>
      <c r="W93" s="33" t="e">
        <f t="shared" si="40"/>
        <v>#REF!</v>
      </c>
      <c r="X93" s="33"/>
      <c r="Y93" s="33" t="e">
        <f t="shared" ref="Y93:AD102" si="41">Y$261*$M93</f>
        <v>#REF!</v>
      </c>
      <c r="Z93" s="33" t="e">
        <f t="shared" si="41"/>
        <v>#REF!</v>
      </c>
      <c r="AA93" s="33" t="e">
        <f t="shared" si="41"/>
        <v>#REF!</v>
      </c>
      <c r="AB93" s="33" t="e">
        <f t="shared" si="41"/>
        <v>#REF!</v>
      </c>
      <c r="AC93" s="33" t="e">
        <f t="shared" si="41"/>
        <v>#REF!</v>
      </c>
      <c r="AD93" s="33" t="e">
        <f t="shared" si="41"/>
        <v>#REF!</v>
      </c>
      <c r="AE93" s="33"/>
      <c r="AF93" s="33" t="e">
        <f t="shared" ref="AF93:AG112" si="42">AF$261*$M93</f>
        <v>#REF!</v>
      </c>
      <c r="AG93" s="33" t="e">
        <f t="shared" si="42"/>
        <v>#REF!</v>
      </c>
      <c r="AH93" s="27"/>
      <c r="AI93" s="33" t="e">
        <f t="shared" si="33"/>
        <v>#REF!</v>
      </c>
      <c r="AJ93" s="33" t="e">
        <f t="shared" si="34"/>
        <v>#REF!</v>
      </c>
      <c r="AK93" s="33" t="e">
        <f t="shared" si="35"/>
        <v>#REF!</v>
      </c>
      <c r="AL93" s="33" t="e">
        <f t="shared" si="36"/>
        <v>#REF!</v>
      </c>
      <c r="AR93" s="33"/>
      <c r="AS93" s="33"/>
      <c r="AW93" s="12"/>
    </row>
    <row r="94" spans="1:49" s="28" customFormat="1" x14ac:dyDescent="0.25">
      <c r="A94" s="27">
        <f t="shared" si="38"/>
        <v>82</v>
      </c>
      <c r="B94" s="70" t="e">
        <f>#REF!</f>
        <v>#REF!</v>
      </c>
      <c r="C94" s="50" t="e">
        <f>IF(#REF!="","",#REF!)</f>
        <v>#REF!</v>
      </c>
      <c r="D94" s="70" t="e">
        <f>#REF!</f>
        <v>#REF!</v>
      </c>
      <c r="E94" s="70" t="e">
        <f>#REF!</f>
        <v>#REF!</v>
      </c>
      <c r="F94" t="e">
        <f>#REF!</f>
        <v>#REF!</v>
      </c>
      <c r="G94" t="e">
        <f>#REF!</f>
        <v>#REF!</v>
      </c>
      <c r="H94" t="e">
        <f>#REF!</f>
        <v>#REF!</v>
      </c>
      <c r="I94" s="33" t="e">
        <f>#REF!</f>
        <v>#REF!</v>
      </c>
      <c r="J94" s="33" t="e">
        <f>#REF!</f>
        <v>#REF!</v>
      </c>
      <c r="K94" s="1" t="e">
        <f t="shared" si="37"/>
        <v>#REF!</v>
      </c>
      <c r="L94" s="33" t="e">
        <f t="shared" si="27"/>
        <v>#REF!</v>
      </c>
      <c r="M94" s="51" t="e">
        <f>#REF!</f>
        <v>#REF!</v>
      </c>
      <c r="N94" s="51" t="e">
        <f>#REF!</f>
        <v>#REF!</v>
      </c>
      <c r="O94" s="44" t="e">
        <f t="shared" si="28"/>
        <v>#REF!</v>
      </c>
      <c r="P94" s="33" t="e">
        <f t="shared" si="29"/>
        <v>#REF!</v>
      </c>
      <c r="Q94" s="33"/>
      <c r="R94" s="33" t="e">
        <f t="shared" si="30"/>
        <v>#REF!</v>
      </c>
      <c r="S94" s="33" t="e">
        <f t="shared" si="31"/>
        <v>#REF!</v>
      </c>
      <c r="T94" s="33" t="e">
        <f t="shared" si="32"/>
        <v>#REF!</v>
      </c>
      <c r="U94" s="33" t="e">
        <f t="shared" si="40"/>
        <v>#REF!</v>
      </c>
      <c r="V94" s="33" t="e">
        <f t="shared" si="40"/>
        <v>#REF!</v>
      </c>
      <c r="W94" s="33" t="e">
        <f t="shared" si="40"/>
        <v>#REF!</v>
      </c>
      <c r="X94" s="33"/>
      <c r="Y94" s="33" t="e">
        <f t="shared" si="41"/>
        <v>#REF!</v>
      </c>
      <c r="Z94" s="33" t="e">
        <f t="shared" si="41"/>
        <v>#REF!</v>
      </c>
      <c r="AA94" s="33" t="e">
        <f t="shared" si="41"/>
        <v>#REF!</v>
      </c>
      <c r="AB94" s="33" t="e">
        <f t="shared" si="41"/>
        <v>#REF!</v>
      </c>
      <c r="AC94" s="33" t="e">
        <f t="shared" si="41"/>
        <v>#REF!</v>
      </c>
      <c r="AD94" s="33" t="e">
        <f t="shared" si="41"/>
        <v>#REF!</v>
      </c>
      <c r="AE94" s="33"/>
      <c r="AF94" s="33" t="e">
        <f t="shared" si="42"/>
        <v>#REF!</v>
      </c>
      <c r="AG94" s="33" t="e">
        <f t="shared" si="42"/>
        <v>#REF!</v>
      </c>
      <c r="AH94" s="27"/>
      <c r="AI94" s="33" t="e">
        <f t="shared" si="33"/>
        <v>#REF!</v>
      </c>
      <c r="AJ94" s="33" t="e">
        <f t="shared" si="34"/>
        <v>#REF!</v>
      </c>
      <c r="AK94" s="33" t="e">
        <f t="shared" si="35"/>
        <v>#REF!</v>
      </c>
      <c r="AL94" s="33" t="e">
        <f t="shared" si="36"/>
        <v>#REF!</v>
      </c>
      <c r="AR94" s="33"/>
      <c r="AS94" s="33"/>
      <c r="AW94" s="12"/>
    </row>
    <row r="95" spans="1:49" s="28" customFormat="1" x14ac:dyDescent="0.25">
      <c r="A95" s="27"/>
      <c r="B95" s="70" t="e">
        <f>#REF!</f>
        <v>#REF!</v>
      </c>
      <c r="C95" s="50" t="e">
        <f>IF(#REF!="","",#REF!)</f>
        <v>#REF!</v>
      </c>
      <c r="D95" s="70" t="e">
        <f>#REF!</f>
        <v>#REF!</v>
      </c>
      <c r="E95" s="70" t="e">
        <f>#REF!</f>
        <v>#REF!</v>
      </c>
      <c r="F95" t="e">
        <f>#REF!</f>
        <v>#REF!</v>
      </c>
      <c r="G95" t="e">
        <f>#REF!</f>
        <v>#REF!</v>
      </c>
      <c r="H95" t="e">
        <f>#REF!</f>
        <v>#REF!</v>
      </c>
      <c r="I95" s="33" t="e">
        <f>#REF!</f>
        <v>#REF!</v>
      </c>
      <c r="J95" s="33" t="e">
        <f>#REF!</f>
        <v>#REF!</v>
      </c>
      <c r="K95" s="1" t="e">
        <f t="shared" si="37"/>
        <v>#REF!</v>
      </c>
      <c r="L95" s="33" t="e">
        <f t="shared" si="27"/>
        <v>#REF!</v>
      </c>
      <c r="M95" s="51" t="e">
        <f>#REF!</f>
        <v>#REF!</v>
      </c>
      <c r="N95" s="51" t="e">
        <f>#REF!</f>
        <v>#REF!</v>
      </c>
      <c r="O95" s="44" t="e">
        <f t="shared" si="28"/>
        <v>#REF!</v>
      </c>
      <c r="P95" s="33" t="e">
        <f t="shared" si="29"/>
        <v>#REF!</v>
      </c>
      <c r="Q95" s="33"/>
      <c r="R95" s="33" t="e">
        <f t="shared" si="30"/>
        <v>#REF!</v>
      </c>
      <c r="S95" s="33" t="e">
        <f t="shared" si="31"/>
        <v>#REF!</v>
      </c>
      <c r="T95" s="33" t="e">
        <f t="shared" si="32"/>
        <v>#REF!</v>
      </c>
      <c r="U95" s="33" t="e">
        <f t="shared" si="40"/>
        <v>#REF!</v>
      </c>
      <c r="V95" s="33" t="e">
        <f t="shared" si="40"/>
        <v>#REF!</v>
      </c>
      <c r="W95" s="33" t="e">
        <f t="shared" si="40"/>
        <v>#REF!</v>
      </c>
      <c r="X95" s="33"/>
      <c r="Y95" s="33" t="e">
        <f t="shared" si="41"/>
        <v>#REF!</v>
      </c>
      <c r="Z95" s="33" t="e">
        <f t="shared" si="41"/>
        <v>#REF!</v>
      </c>
      <c r="AA95" s="33" t="e">
        <f t="shared" si="41"/>
        <v>#REF!</v>
      </c>
      <c r="AB95" s="33" t="e">
        <f t="shared" si="41"/>
        <v>#REF!</v>
      </c>
      <c r="AC95" s="33" t="e">
        <f t="shared" si="41"/>
        <v>#REF!</v>
      </c>
      <c r="AD95" s="33" t="e">
        <f t="shared" si="41"/>
        <v>#REF!</v>
      </c>
      <c r="AE95" s="33"/>
      <c r="AF95" s="33" t="e">
        <f t="shared" si="42"/>
        <v>#REF!</v>
      </c>
      <c r="AG95" s="33" t="e">
        <f t="shared" si="42"/>
        <v>#REF!</v>
      </c>
      <c r="AH95" s="27"/>
      <c r="AI95" s="33" t="e">
        <f t="shared" si="33"/>
        <v>#REF!</v>
      </c>
      <c r="AJ95" s="33" t="e">
        <f t="shared" si="34"/>
        <v>#REF!</v>
      </c>
      <c r="AK95" s="33" t="e">
        <f t="shared" si="35"/>
        <v>#REF!</v>
      </c>
      <c r="AL95" s="33" t="e">
        <f t="shared" si="36"/>
        <v>#REF!</v>
      </c>
      <c r="AR95" s="33"/>
      <c r="AS95" s="33"/>
      <c r="AW95" s="12"/>
    </row>
    <row r="96" spans="1:49" s="28" customFormat="1" x14ac:dyDescent="0.25">
      <c r="A96" s="27">
        <f>A94+1</f>
        <v>83</v>
      </c>
      <c r="B96" s="70" t="e">
        <f>#REF!</f>
        <v>#REF!</v>
      </c>
      <c r="C96" s="50" t="e">
        <f>IF(#REF!="","",#REF!)</f>
        <v>#REF!</v>
      </c>
      <c r="D96" s="70" t="e">
        <f>#REF!</f>
        <v>#REF!</v>
      </c>
      <c r="E96" s="70" t="e">
        <f>#REF!</f>
        <v>#REF!</v>
      </c>
      <c r="F96" t="e">
        <f>#REF!</f>
        <v>#REF!</v>
      </c>
      <c r="G96" t="e">
        <f>#REF!</f>
        <v>#REF!</v>
      </c>
      <c r="H96" t="e">
        <f>#REF!</f>
        <v>#REF!</v>
      </c>
      <c r="I96" s="33" t="e">
        <f>#REF!</f>
        <v>#REF!</v>
      </c>
      <c r="J96" s="33" t="e">
        <f>#REF!</f>
        <v>#REF!</v>
      </c>
      <c r="K96" s="1" t="e">
        <f t="shared" si="37"/>
        <v>#REF!</v>
      </c>
      <c r="L96" s="33" t="e">
        <f t="shared" si="27"/>
        <v>#REF!</v>
      </c>
      <c r="M96" s="51" t="e">
        <f>#REF!</f>
        <v>#REF!</v>
      </c>
      <c r="N96" s="51" t="e">
        <f>#REF!</f>
        <v>#REF!</v>
      </c>
      <c r="O96" s="44" t="e">
        <f t="shared" si="28"/>
        <v>#REF!</v>
      </c>
      <c r="P96" s="33" t="e">
        <f t="shared" si="29"/>
        <v>#REF!</v>
      </c>
      <c r="Q96" s="33"/>
      <c r="R96" s="33" t="e">
        <f t="shared" si="30"/>
        <v>#REF!</v>
      </c>
      <c r="S96" s="33" t="e">
        <f t="shared" si="31"/>
        <v>#REF!</v>
      </c>
      <c r="T96" s="33" t="e">
        <f t="shared" si="32"/>
        <v>#REF!</v>
      </c>
      <c r="U96" s="33" t="e">
        <f t="shared" si="40"/>
        <v>#REF!</v>
      </c>
      <c r="V96" s="33" t="e">
        <f t="shared" si="40"/>
        <v>#REF!</v>
      </c>
      <c r="W96" s="33" t="e">
        <f t="shared" si="40"/>
        <v>#REF!</v>
      </c>
      <c r="X96" s="33"/>
      <c r="Y96" s="33" t="e">
        <f t="shared" si="41"/>
        <v>#REF!</v>
      </c>
      <c r="Z96" s="33" t="e">
        <f t="shared" si="41"/>
        <v>#REF!</v>
      </c>
      <c r="AA96" s="33" t="e">
        <f t="shared" si="41"/>
        <v>#REF!</v>
      </c>
      <c r="AB96" s="33" t="e">
        <f t="shared" si="41"/>
        <v>#REF!</v>
      </c>
      <c r="AC96" s="33" t="e">
        <f t="shared" si="41"/>
        <v>#REF!</v>
      </c>
      <c r="AD96" s="33" t="e">
        <f t="shared" si="41"/>
        <v>#REF!</v>
      </c>
      <c r="AE96" s="33"/>
      <c r="AF96" s="33" t="e">
        <f t="shared" si="42"/>
        <v>#REF!</v>
      </c>
      <c r="AG96" s="33" t="e">
        <f t="shared" si="42"/>
        <v>#REF!</v>
      </c>
      <c r="AH96" s="27"/>
      <c r="AI96" s="33" t="e">
        <f t="shared" si="33"/>
        <v>#REF!</v>
      </c>
      <c r="AJ96" s="33" t="e">
        <f t="shared" si="34"/>
        <v>#REF!</v>
      </c>
      <c r="AK96" s="33" t="e">
        <f t="shared" si="35"/>
        <v>#REF!</v>
      </c>
      <c r="AL96" s="33" t="e">
        <f t="shared" si="36"/>
        <v>#REF!</v>
      </c>
      <c r="AR96" s="33"/>
      <c r="AS96" s="33"/>
      <c r="AW96" s="12"/>
    </row>
    <row r="97" spans="1:49" s="28" customFormat="1" x14ac:dyDescent="0.25">
      <c r="A97" s="27">
        <f t="shared" si="38"/>
        <v>84</v>
      </c>
      <c r="B97" s="70" t="e">
        <f>#REF!</f>
        <v>#REF!</v>
      </c>
      <c r="C97" s="50" t="e">
        <f>IF(#REF!="","",#REF!)</f>
        <v>#REF!</v>
      </c>
      <c r="D97" s="70" t="e">
        <f>#REF!</f>
        <v>#REF!</v>
      </c>
      <c r="E97" s="70" t="e">
        <f>#REF!</f>
        <v>#REF!</v>
      </c>
      <c r="F97" t="e">
        <f>#REF!</f>
        <v>#REF!</v>
      </c>
      <c r="G97" t="e">
        <f>#REF!</f>
        <v>#REF!</v>
      </c>
      <c r="H97" t="e">
        <f>#REF!</f>
        <v>#REF!</v>
      </c>
      <c r="I97" s="33" t="e">
        <f>#REF!</f>
        <v>#REF!</v>
      </c>
      <c r="J97" s="33" t="e">
        <f>#REF!</f>
        <v>#REF!</v>
      </c>
      <c r="K97" s="1" t="e">
        <f t="shared" si="37"/>
        <v>#REF!</v>
      </c>
      <c r="L97" s="33" t="e">
        <f t="shared" si="27"/>
        <v>#REF!</v>
      </c>
      <c r="M97" s="51" t="e">
        <f>#REF!</f>
        <v>#REF!</v>
      </c>
      <c r="N97" s="51" t="e">
        <f>#REF!</f>
        <v>#REF!</v>
      </c>
      <c r="O97" s="44" t="e">
        <f t="shared" si="28"/>
        <v>#REF!</v>
      </c>
      <c r="P97" s="33" t="e">
        <f t="shared" si="29"/>
        <v>#REF!</v>
      </c>
      <c r="Q97" s="33"/>
      <c r="R97" s="33" t="e">
        <f t="shared" si="30"/>
        <v>#REF!</v>
      </c>
      <c r="S97" s="33" t="e">
        <f t="shared" si="31"/>
        <v>#REF!</v>
      </c>
      <c r="T97" s="33" t="e">
        <f t="shared" si="32"/>
        <v>#REF!</v>
      </c>
      <c r="U97" s="33" t="e">
        <f t="shared" si="40"/>
        <v>#REF!</v>
      </c>
      <c r="V97" s="33" t="e">
        <f t="shared" si="40"/>
        <v>#REF!</v>
      </c>
      <c r="W97" s="33" t="e">
        <f t="shared" si="40"/>
        <v>#REF!</v>
      </c>
      <c r="X97" s="33"/>
      <c r="Y97" s="33" t="e">
        <f t="shared" si="41"/>
        <v>#REF!</v>
      </c>
      <c r="Z97" s="33" t="e">
        <f t="shared" si="41"/>
        <v>#REF!</v>
      </c>
      <c r="AA97" s="33" t="e">
        <f t="shared" si="41"/>
        <v>#REF!</v>
      </c>
      <c r="AB97" s="33" t="e">
        <f t="shared" si="41"/>
        <v>#REF!</v>
      </c>
      <c r="AC97" s="33" t="e">
        <f t="shared" si="41"/>
        <v>#REF!</v>
      </c>
      <c r="AD97" s="33" t="e">
        <f t="shared" si="41"/>
        <v>#REF!</v>
      </c>
      <c r="AE97" s="33"/>
      <c r="AF97" s="33" t="e">
        <f t="shared" si="42"/>
        <v>#REF!</v>
      </c>
      <c r="AG97" s="33" t="e">
        <f t="shared" si="42"/>
        <v>#REF!</v>
      </c>
      <c r="AH97" s="27"/>
      <c r="AI97" s="33" t="e">
        <f t="shared" si="33"/>
        <v>#REF!</v>
      </c>
      <c r="AJ97" s="33" t="e">
        <f t="shared" si="34"/>
        <v>#REF!</v>
      </c>
      <c r="AK97" s="33" t="e">
        <f t="shared" si="35"/>
        <v>#REF!</v>
      </c>
      <c r="AL97" s="33" t="e">
        <f t="shared" si="36"/>
        <v>#REF!</v>
      </c>
      <c r="AR97" s="33"/>
      <c r="AS97" s="33"/>
      <c r="AW97" s="12"/>
    </row>
    <row r="98" spans="1:49" s="28" customFormat="1" x14ac:dyDescent="0.25">
      <c r="A98" s="27">
        <f t="shared" si="38"/>
        <v>85</v>
      </c>
      <c r="B98" s="70" t="e">
        <f>#REF!</f>
        <v>#REF!</v>
      </c>
      <c r="C98" s="50" t="e">
        <f>IF(#REF!="","",#REF!)</f>
        <v>#REF!</v>
      </c>
      <c r="D98" s="70" t="e">
        <f>#REF!</f>
        <v>#REF!</v>
      </c>
      <c r="E98" s="70" t="e">
        <f>#REF!</f>
        <v>#REF!</v>
      </c>
      <c r="F98" t="e">
        <f>#REF!</f>
        <v>#REF!</v>
      </c>
      <c r="G98" t="e">
        <f>#REF!</f>
        <v>#REF!</v>
      </c>
      <c r="H98" t="e">
        <f>#REF!</f>
        <v>#REF!</v>
      </c>
      <c r="I98" s="33" t="e">
        <f>#REF!</f>
        <v>#REF!</v>
      </c>
      <c r="J98" s="33" t="e">
        <f>#REF!</f>
        <v>#REF!</v>
      </c>
      <c r="K98" s="1" t="e">
        <f t="shared" si="37"/>
        <v>#REF!</v>
      </c>
      <c r="L98" s="33" t="e">
        <f t="shared" si="27"/>
        <v>#REF!</v>
      </c>
      <c r="M98" s="51" t="e">
        <f>#REF!</f>
        <v>#REF!</v>
      </c>
      <c r="N98" s="51" t="e">
        <f>#REF!</f>
        <v>#REF!</v>
      </c>
      <c r="O98" s="44" t="e">
        <f t="shared" si="28"/>
        <v>#REF!</v>
      </c>
      <c r="P98" s="33" t="e">
        <f t="shared" si="29"/>
        <v>#REF!</v>
      </c>
      <c r="Q98" s="33"/>
      <c r="R98" s="33" t="e">
        <f t="shared" si="30"/>
        <v>#REF!</v>
      </c>
      <c r="S98" s="33" t="e">
        <f t="shared" si="31"/>
        <v>#REF!</v>
      </c>
      <c r="T98" s="33" t="e">
        <f t="shared" si="32"/>
        <v>#REF!</v>
      </c>
      <c r="U98" s="33" t="e">
        <f t="shared" si="40"/>
        <v>#REF!</v>
      </c>
      <c r="V98" s="33" t="e">
        <f t="shared" si="40"/>
        <v>#REF!</v>
      </c>
      <c r="W98" s="33" t="e">
        <f t="shared" si="40"/>
        <v>#REF!</v>
      </c>
      <c r="X98" s="33"/>
      <c r="Y98" s="33" t="e">
        <f t="shared" si="41"/>
        <v>#REF!</v>
      </c>
      <c r="Z98" s="33" t="e">
        <f t="shared" si="41"/>
        <v>#REF!</v>
      </c>
      <c r="AA98" s="33" t="e">
        <f t="shared" si="41"/>
        <v>#REF!</v>
      </c>
      <c r="AB98" s="33" t="e">
        <f t="shared" si="41"/>
        <v>#REF!</v>
      </c>
      <c r="AC98" s="33" t="e">
        <f t="shared" si="41"/>
        <v>#REF!</v>
      </c>
      <c r="AD98" s="33" t="e">
        <f t="shared" si="41"/>
        <v>#REF!</v>
      </c>
      <c r="AE98" s="33"/>
      <c r="AF98" s="33" t="e">
        <f t="shared" si="42"/>
        <v>#REF!</v>
      </c>
      <c r="AG98" s="33" t="e">
        <f t="shared" si="42"/>
        <v>#REF!</v>
      </c>
      <c r="AH98" s="27"/>
      <c r="AI98" s="33" t="e">
        <f t="shared" si="33"/>
        <v>#REF!</v>
      </c>
      <c r="AJ98" s="33" t="e">
        <f t="shared" si="34"/>
        <v>#REF!</v>
      </c>
      <c r="AK98" s="33" t="e">
        <f t="shared" si="35"/>
        <v>#REF!</v>
      </c>
      <c r="AL98" s="33" t="e">
        <f t="shared" si="36"/>
        <v>#REF!</v>
      </c>
      <c r="AR98" s="33"/>
      <c r="AS98" s="33"/>
      <c r="AW98" s="12"/>
    </row>
    <row r="99" spans="1:49" s="28" customFormat="1" x14ac:dyDescent="0.25">
      <c r="A99" s="27">
        <f t="shared" si="38"/>
        <v>86</v>
      </c>
      <c r="B99" s="70" t="e">
        <f>#REF!</f>
        <v>#REF!</v>
      </c>
      <c r="C99" s="50" t="e">
        <f>IF(#REF!="","",#REF!)</f>
        <v>#REF!</v>
      </c>
      <c r="D99" s="70" t="e">
        <f>#REF!</f>
        <v>#REF!</v>
      </c>
      <c r="E99" s="70" t="e">
        <f>#REF!</f>
        <v>#REF!</v>
      </c>
      <c r="F99" t="e">
        <f>#REF!</f>
        <v>#REF!</v>
      </c>
      <c r="G99" t="e">
        <f>#REF!</f>
        <v>#REF!</v>
      </c>
      <c r="H99" t="e">
        <f>#REF!</f>
        <v>#REF!</v>
      </c>
      <c r="I99" s="33" t="e">
        <f>#REF!</f>
        <v>#REF!</v>
      </c>
      <c r="J99" s="33" t="e">
        <f>#REF!</f>
        <v>#REF!</v>
      </c>
      <c r="K99" s="1" t="e">
        <f t="shared" si="37"/>
        <v>#REF!</v>
      </c>
      <c r="L99" s="33" t="e">
        <f t="shared" si="27"/>
        <v>#REF!</v>
      </c>
      <c r="M99" s="51" t="e">
        <f>#REF!</f>
        <v>#REF!</v>
      </c>
      <c r="N99" s="51" t="e">
        <f>#REF!</f>
        <v>#REF!</v>
      </c>
      <c r="O99" s="44" t="e">
        <f t="shared" si="28"/>
        <v>#REF!</v>
      </c>
      <c r="P99" s="33" t="e">
        <f t="shared" si="29"/>
        <v>#REF!</v>
      </c>
      <c r="Q99" s="33"/>
      <c r="R99" s="33" t="e">
        <f t="shared" si="30"/>
        <v>#REF!</v>
      </c>
      <c r="S99" s="33" t="e">
        <f t="shared" si="31"/>
        <v>#REF!</v>
      </c>
      <c r="T99" s="33" t="e">
        <f t="shared" si="32"/>
        <v>#REF!</v>
      </c>
      <c r="U99" s="33" t="e">
        <f t="shared" si="40"/>
        <v>#REF!</v>
      </c>
      <c r="V99" s="33" t="e">
        <f t="shared" si="40"/>
        <v>#REF!</v>
      </c>
      <c r="W99" s="33" t="e">
        <f t="shared" si="40"/>
        <v>#REF!</v>
      </c>
      <c r="X99" s="33"/>
      <c r="Y99" s="33" t="e">
        <f t="shared" si="41"/>
        <v>#REF!</v>
      </c>
      <c r="Z99" s="33" t="e">
        <f t="shared" si="41"/>
        <v>#REF!</v>
      </c>
      <c r="AA99" s="33" t="e">
        <f t="shared" si="41"/>
        <v>#REF!</v>
      </c>
      <c r="AB99" s="33" t="e">
        <f t="shared" si="41"/>
        <v>#REF!</v>
      </c>
      <c r="AC99" s="33" t="e">
        <f t="shared" si="41"/>
        <v>#REF!</v>
      </c>
      <c r="AD99" s="33" t="e">
        <f t="shared" si="41"/>
        <v>#REF!</v>
      </c>
      <c r="AE99" s="33"/>
      <c r="AF99" s="33" t="e">
        <f t="shared" si="42"/>
        <v>#REF!</v>
      </c>
      <c r="AG99" s="33" t="e">
        <f t="shared" si="42"/>
        <v>#REF!</v>
      </c>
      <c r="AH99" s="27"/>
      <c r="AI99" s="33" t="e">
        <f t="shared" si="33"/>
        <v>#REF!</v>
      </c>
      <c r="AJ99" s="33" t="e">
        <f t="shared" si="34"/>
        <v>#REF!</v>
      </c>
      <c r="AK99" s="33" t="e">
        <f t="shared" si="35"/>
        <v>#REF!</v>
      </c>
      <c r="AL99" s="33" t="e">
        <f t="shared" si="36"/>
        <v>#REF!</v>
      </c>
      <c r="AR99" s="33"/>
      <c r="AS99" s="33"/>
      <c r="AW99" s="12"/>
    </row>
    <row r="100" spans="1:49" s="28" customFormat="1" x14ac:dyDescent="0.25">
      <c r="A100" s="27">
        <f t="shared" si="38"/>
        <v>87</v>
      </c>
      <c r="B100" s="70" t="e">
        <f>#REF!</f>
        <v>#REF!</v>
      </c>
      <c r="C100" s="50" t="e">
        <f>IF(#REF!="","",#REF!)</f>
        <v>#REF!</v>
      </c>
      <c r="D100" s="70" t="e">
        <f>#REF!</f>
        <v>#REF!</v>
      </c>
      <c r="E100" s="70" t="e">
        <f>#REF!</f>
        <v>#REF!</v>
      </c>
      <c r="F100" t="e">
        <f>#REF!</f>
        <v>#REF!</v>
      </c>
      <c r="G100" t="e">
        <f>#REF!</f>
        <v>#REF!</v>
      </c>
      <c r="H100" t="e">
        <f>#REF!</f>
        <v>#REF!</v>
      </c>
      <c r="I100" s="33" t="e">
        <f>#REF!</f>
        <v>#REF!</v>
      </c>
      <c r="J100" s="33" t="e">
        <f>#REF!</f>
        <v>#REF!</v>
      </c>
      <c r="K100" s="1" t="e">
        <f t="shared" si="37"/>
        <v>#REF!</v>
      </c>
      <c r="L100" s="33" t="e">
        <f t="shared" si="27"/>
        <v>#REF!</v>
      </c>
      <c r="M100" s="51" t="e">
        <f>#REF!</f>
        <v>#REF!</v>
      </c>
      <c r="N100" s="51" t="e">
        <f>#REF!</f>
        <v>#REF!</v>
      </c>
      <c r="O100" s="44" t="e">
        <f t="shared" si="28"/>
        <v>#REF!</v>
      </c>
      <c r="P100" s="33" t="e">
        <f t="shared" si="29"/>
        <v>#REF!</v>
      </c>
      <c r="Q100" s="33"/>
      <c r="R100" s="33" t="e">
        <f t="shared" si="30"/>
        <v>#REF!</v>
      </c>
      <c r="S100" s="33" t="e">
        <f t="shared" si="31"/>
        <v>#REF!</v>
      </c>
      <c r="T100" s="33" t="e">
        <f t="shared" si="32"/>
        <v>#REF!</v>
      </c>
      <c r="U100" s="33" t="e">
        <f t="shared" si="40"/>
        <v>#REF!</v>
      </c>
      <c r="V100" s="33" t="e">
        <f t="shared" si="40"/>
        <v>#REF!</v>
      </c>
      <c r="W100" s="33" t="e">
        <f t="shared" si="40"/>
        <v>#REF!</v>
      </c>
      <c r="X100" s="33"/>
      <c r="Y100" s="33" t="e">
        <f t="shared" si="41"/>
        <v>#REF!</v>
      </c>
      <c r="Z100" s="33" t="e">
        <f t="shared" si="41"/>
        <v>#REF!</v>
      </c>
      <c r="AA100" s="33" t="e">
        <f t="shared" si="41"/>
        <v>#REF!</v>
      </c>
      <c r="AB100" s="33" t="e">
        <f t="shared" si="41"/>
        <v>#REF!</v>
      </c>
      <c r="AC100" s="33" t="e">
        <f t="shared" si="41"/>
        <v>#REF!</v>
      </c>
      <c r="AD100" s="33" t="e">
        <f t="shared" si="41"/>
        <v>#REF!</v>
      </c>
      <c r="AE100" s="33"/>
      <c r="AF100" s="33" t="e">
        <f t="shared" si="42"/>
        <v>#REF!</v>
      </c>
      <c r="AG100" s="33" t="e">
        <f t="shared" si="42"/>
        <v>#REF!</v>
      </c>
      <c r="AH100" s="27"/>
      <c r="AI100" s="33" t="e">
        <f t="shared" si="33"/>
        <v>#REF!</v>
      </c>
      <c r="AJ100" s="33" t="e">
        <f t="shared" si="34"/>
        <v>#REF!</v>
      </c>
      <c r="AK100" s="33" t="e">
        <f t="shared" si="35"/>
        <v>#REF!</v>
      </c>
      <c r="AL100" s="33" t="e">
        <f t="shared" si="36"/>
        <v>#REF!</v>
      </c>
      <c r="AR100" s="33"/>
      <c r="AS100" s="33"/>
      <c r="AW100" s="12"/>
    </row>
    <row r="101" spans="1:49" s="28" customFormat="1" x14ac:dyDescent="0.25">
      <c r="A101" s="27">
        <f t="shared" si="38"/>
        <v>88</v>
      </c>
      <c r="B101" s="70" t="e">
        <f>#REF!</f>
        <v>#REF!</v>
      </c>
      <c r="C101" s="50" t="e">
        <f>IF(#REF!="","",#REF!)</f>
        <v>#REF!</v>
      </c>
      <c r="D101" s="70" t="e">
        <f>#REF!</f>
        <v>#REF!</v>
      </c>
      <c r="E101" s="70" t="e">
        <f>#REF!</f>
        <v>#REF!</v>
      </c>
      <c r="F101" t="e">
        <f>#REF!</f>
        <v>#REF!</v>
      </c>
      <c r="G101" t="e">
        <f>#REF!</f>
        <v>#REF!</v>
      </c>
      <c r="H101" t="e">
        <f>#REF!</f>
        <v>#REF!</v>
      </c>
      <c r="I101" s="33" t="e">
        <f>#REF!</f>
        <v>#REF!</v>
      </c>
      <c r="J101" s="33" t="e">
        <f>#REF!</f>
        <v>#REF!</v>
      </c>
      <c r="K101" s="1" t="e">
        <f t="shared" si="37"/>
        <v>#REF!</v>
      </c>
      <c r="L101" s="33" t="e">
        <f t="shared" si="27"/>
        <v>#REF!</v>
      </c>
      <c r="M101" s="51" t="e">
        <f>#REF!</f>
        <v>#REF!</v>
      </c>
      <c r="N101" s="51" t="e">
        <f>#REF!</f>
        <v>#REF!</v>
      </c>
      <c r="O101" s="44" t="e">
        <f t="shared" si="28"/>
        <v>#REF!</v>
      </c>
      <c r="P101" s="33" t="e">
        <f t="shared" si="29"/>
        <v>#REF!</v>
      </c>
      <c r="Q101" s="33"/>
      <c r="R101" s="33" t="e">
        <f t="shared" si="30"/>
        <v>#REF!</v>
      </c>
      <c r="S101" s="33" t="e">
        <f t="shared" si="31"/>
        <v>#REF!</v>
      </c>
      <c r="T101" s="33" t="e">
        <f t="shared" si="32"/>
        <v>#REF!</v>
      </c>
      <c r="U101" s="33" t="e">
        <f t="shared" si="40"/>
        <v>#REF!</v>
      </c>
      <c r="V101" s="33" t="e">
        <f t="shared" si="40"/>
        <v>#REF!</v>
      </c>
      <c r="W101" s="33" t="e">
        <f t="shared" si="40"/>
        <v>#REF!</v>
      </c>
      <c r="X101" s="33"/>
      <c r="Y101" s="33" t="e">
        <f t="shared" si="41"/>
        <v>#REF!</v>
      </c>
      <c r="Z101" s="33" t="e">
        <f t="shared" si="41"/>
        <v>#REF!</v>
      </c>
      <c r="AA101" s="33" t="e">
        <f t="shared" si="41"/>
        <v>#REF!</v>
      </c>
      <c r="AB101" s="33" t="e">
        <f t="shared" si="41"/>
        <v>#REF!</v>
      </c>
      <c r="AC101" s="33" t="e">
        <f t="shared" si="41"/>
        <v>#REF!</v>
      </c>
      <c r="AD101" s="33" t="e">
        <f t="shared" si="41"/>
        <v>#REF!</v>
      </c>
      <c r="AE101" s="33"/>
      <c r="AF101" s="33" t="e">
        <f t="shared" si="42"/>
        <v>#REF!</v>
      </c>
      <c r="AG101" s="33" t="e">
        <f t="shared" si="42"/>
        <v>#REF!</v>
      </c>
      <c r="AH101" s="27"/>
      <c r="AI101" s="33" t="e">
        <f t="shared" si="33"/>
        <v>#REF!</v>
      </c>
      <c r="AJ101" s="33" t="e">
        <f t="shared" si="34"/>
        <v>#REF!</v>
      </c>
      <c r="AK101" s="33" t="e">
        <f t="shared" si="35"/>
        <v>#REF!</v>
      </c>
      <c r="AL101" s="33" t="e">
        <f t="shared" si="36"/>
        <v>#REF!</v>
      </c>
      <c r="AR101" s="33"/>
      <c r="AS101" s="33"/>
      <c r="AW101" s="12"/>
    </row>
    <row r="102" spans="1:49" s="28" customFormat="1" x14ac:dyDescent="0.25">
      <c r="A102" s="27">
        <f t="shared" si="38"/>
        <v>89</v>
      </c>
      <c r="B102" s="70" t="e">
        <f>#REF!</f>
        <v>#REF!</v>
      </c>
      <c r="C102" s="50" t="e">
        <f>IF(#REF!="","",#REF!)</f>
        <v>#REF!</v>
      </c>
      <c r="D102" s="70" t="e">
        <f>#REF!</f>
        <v>#REF!</v>
      </c>
      <c r="E102" s="70" t="e">
        <f>#REF!</f>
        <v>#REF!</v>
      </c>
      <c r="F102" t="e">
        <f>#REF!</f>
        <v>#REF!</v>
      </c>
      <c r="G102" t="e">
        <f>#REF!</f>
        <v>#REF!</v>
      </c>
      <c r="H102" t="e">
        <f>#REF!</f>
        <v>#REF!</v>
      </c>
      <c r="I102" s="33" t="e">
        <f>#REF!</f>
        <v>#REF!</v>
      </c>
      <c r="J102" s="33" t="e">
        <f>#REF!</f>
        <v>#REF!</v>
      </c>
      <c r="K102" s="1" t="e">
        <f t="shared" si="37"/>
        <v>#REF!</v>
      </c>
      <c r="L102" s="33" t="e">
        <f t="shared" si="27"/>
        <v>#REF!</v>
      </c>
      <c r="M102" s="51" t="e">
        <f>#REF!</f>
        <v>#REF!</v>
      </c>
      <c r="N102" s="51" t="e">
        <f>#REF!</f>
        <v>#REF!</v>
      </c>
      <c r="O102" s="44" t="e">
        <f t="shared" si="28"/>
        <v>#REF!</v>
      </c>
      <c r="P102" s="33" t="e">
        <f t="shared" si="29"/>
        <v>#REF!</v>
      </c>
      <c r="Q102" s="33"/>
      <c r="R102" s="33" t="e">
        <f t="shared" si="30"/>
        <v>#REF!</v>
      </c>
      <c r="S102" s="33" t="e">
        <f t="shared" si="31"/>
        <v>#REF!</v>
      </c>
      <c r="T102" s="33" t="e">
        <f t="shared" si="32"/>
        <v>#REF!</v>
      </c>
      <c r="U102" s="33" t="e">
        <f t="shared" si="40"/>
        <v>#REF!</v>
      </c>
      <c r="V102" s="33" t="e">
        <f t="shared" si="40"/>
        <v>#REF!</v>
      </c>
      <c r="W102" s="33" t="e">
        <f t="shared" si="40"/>
        <v>#REF!</v>
      </c>
      <c r="X102" s="33"/>
      <c r="Y102" s="33" t="e">
        <f t="shared" si="41"/>
        <v>#REF!</v>
      </c>
      <c r="Z102" s="33" t="e">
        <f t="shared" si="41"/>
        <v>#REF!</v>
      </c>
      <c r="AA102" s="33" t="e">
        <f t="shared" si="41"/>
        <v>#REF!</v>
      </c>
      <c r="AB102" s="33" t="e">
        <f t="shared" si="41"/>
        <v>#REF!</v>
      </c>
      <c r="AC102" s="33" t="e">
        <f t="shared" si="41"/>
        <v>#REF!</v>
      </c>
      <c r="AD102" s="33" t="e">
        <f t="shared" si="41"/>
        <v>#REF!</v>
      </c>
      <c r="AE102" s="33"/>
      <c r="AF102" s="33" t="e">
        <f t="shared" si="42"/>
        <v>#REF!</v>
      </c>
      <c r="AG102" s="33" t="e">
        <f t="shared" si="42"/>
        <v>#REF!</v>
      </c>
      <c r="AH102" s="27"/>
      <c r="AI102" s="33" t="e">
        <f t="shared" si="33"/>
        <v>#REF!</v>
      </c>
      <c r="AJ102" s="33" t="e">
        <f t="shared" si="34"/>
        <v>#REF!</v>
      </c>
      <c r="AK102" s="33" t="e">
        <f t="shared" si="35"/>
        <v>#REF!</v>
      </c>
      <c r="AL102" s="33" t="e">
        <f t="shared" si="36"/>
        <v>#REF!</v>
      </c>
      <c r="AR102" s="33"/>
      <c r="AS102" s="33"/>
      <c r="AW102" s="12"/>
    </row>
    <row r="103" spans="1:49" s="28" customFormat="1" x14ac:dyDescent="0.25">
      <c r="A103" s="27">
        <f t="shared" si="38"/>
        <v>90</v>
      </c>
      <c r="B103" s="70" t="e">
        <f>#REF!</f>
        <v>#REF!</v>
      </c>
      <c r="C103" s="50" t="e">
        <f>IF(#REF!="","",#REF!)</f>
        <v>#REF!</v>
      </c>
      <c r="D103" s="70" t="e">
        <f>#REF!</f>
        <v>#REF!</v>
      </c>
      <c r="E103" s="70" t="e">
        <f>#REF!</f>
        <v>#REF!</v>
      </c>
      <c r="F103" t="e">
        <f>#REF!</f>
        <v>#REF!</v>
      </c>
      <c r="G103" t="e">
        <f>#REF!</f>
        <v>#REF!</v>
      </c>
      <c r="H103" t="e">
        <f>#REF!</f>
        <v>#REF!</v>
      </c>
      <c r="I103" s="33" t="e">
        <f>#REF!</f>
        <v>#REF!</v>
      </c>
      <c r="J103" s="33" t="e">
        <f>#REF!</f>
        <v>#REF!</v>
      </c>
      <c r="K103" s="1" t="e">
        <f t="shared" si="37"/>
        <v>#REF!</v>
      </c>
      <c r="L103" s="33" t="e">
        <f t="shared" si="27"/>
        <v>#REF!</v>
      </c>
      <c r="M103" s="51" t="e">
        <f>#REF!</f>
        <v>#REF!</v>
      </c>
      <c r="N103" s="51" t="e">
        <f>#REF!</f>
        <v>#REF!</v>
      </c>
      <c r="O103" s="44" t="e">
        <f t="shared" si="28"/>
        <v>#REF!</v>
      </c>
      <c r="P103" s="33" t="e">
        <f t="shared" si="29"/>
        <v>#REF!</v>
      </c>
      <c r="Q103" s="33"/>
      <c r="R103" s="33" t="e">
        <f t="shared" si="30"/>
        <v>#REF!</v>
      </c>
      <c r="S103" s="33" t="e">
        <f t="shared" si="31"/>
        <v>#REF!</v>
      </c>
      <c r="T103" s="33" t="e">
        <f t="shared" si="32"/>
        <v>#REF!</v>
      </c>
      <c r="U103" s="33" t="e">
        <f t="shared" si="40"/>
        <v>#REF!</v>
      </c>
      <c r="V103" s="33" t="e">
        <f t="shared" si="40"/>
        <v>#REF!</v>
      </c>
      <c r="W103" s="33" t="e">
        <f t="shared" si="40"/>
        <v>#REF!</v>
      </c>
      <c r="X103" s="33"/>
      <c r="Y103" s="33" t="e">
        <f t="shared" ref="Y103:AD112" si="43">Y$261*$M103</f>
        <v>#REF!</v>
      </c>
      <c r="Z103" s="33" t="e">
        <f t="shared" si="43"/>
        <v>#REF!</v>
      </c>
      <c r="AA103" s="33" t="e">
        <f t="shared" si="43"/>
        <v>#REF!</v>
      </c>
      <c r="AB103" s="33" t="e">
        <f t="shared" si="43"/>
        <v>#REF!</v>
      </c>
      <c r="AC103" s="33" t="e">
        <f t="shared" si="43"/>
        <v>#REF!</v>
      </c>
      <c r="AD103" s="33" t="e">
        <f t="shared" si="43"/>
        <v>#REF!</v>
      </c>
      <c r="AE103" s="33"/>
      <c r="AF103" s="33" t="e">
        <f t="shared" si="42"/>
        <v>#REF!</v>
      </c>
      <c r="AG103" s="33" t="e">
        <f t="shared" si="42"/>
        <v>#REF!</v>
      </c>
      <c r="AH103" s="27"/>
      <c r="AI103" s="33" t="e">
        <f t="shared" si="33"/>
        <v>#REF!</v>
      </c>
      <c r="AJ103" s="33" t="e">
        <f t="shared" si="34"/>
        <v>#REF!</v>
      </c>
      <c r="AK103" s="33" t="e">
        <f t="shared" si="35"/>
        <v>#REF!</v>
      </c>
      <c r="AL103" s="33" t="e">
        <f t="shared" si="36"/>
        <v>#REF!</v>
      </c>
      <c r="AR103" s="33"/>
      <c r="AS103" s="33"/>
      <c r="AW103" s="12"/>
    </row>
    <row r="104" spans="1:49" s="28" customFormat="1" x14ac:dyDescent="0.25">
      <c r="A104" s="27">
        <f t="shared" si="38"/>
        <v>91</v>
      </c>
      <c r="B104" s="70" t="e">
        <f>#REF!</f>
        <v>#REF!</v>
      </c>
      <c r="C104" s="50" t="e">
        <f>IF(#REF!="","",#REF!)</f>
        <v>#REF!</v>
      </c>
      <c r="D104" s="70" t="e">
        <f>#REF!</f>
        <v>#REF!</v>
      </c>
      <c r="E104" s="70" t="e">
        <f>#REF!</f>
        <v>#REF!</v>
      </c>
      <c r="F104" t="e">
        <f>#REF!</f>
        <v>#REF!</v>
      </c>
      <c r="G104" t="e">
        <f>#REF!</f>
        <v>#REF!</v>
      </c>
      <c r="H104" t="e">
        <f>#REF!</f>
        <v>#REF!</v>
      </c>
      <c r="I104" s="33" t="e">
        <f>#REF!</f>
        <v>#REF!</v>
      </c>
      <c r="J104" s="33" t="e">
        <f>#REF!</f>
        <v>#REF!</v>
      </c>
      <c r="K104" s="1" t="e">
        <f t="shared" si="37"/>
        <v>#REF!</v>
      </c>
      <c r="L104" s="33" t="e">
        <f t="shared" si="27"/>
        <v>#REF!</v>
      </c>
      <c r="M104" s="51" t="e">
        <f>#REF!</f>
        <v>#REF!</v>
      </c>
      <c r="N104" s="51" t="e">
        <f>#REF!</f>
        <v>#REF!</v>
      </c>
      <c r="O104" s="44" t="e">
        <f t="shared" si="28"/>
        <v>#REF!</v>
      </c>
      <c r="P104" s="33" t="e">
        <f t="shared" si="29"/>
        <v>#REF!</v>
      </c>
      <c r="Q104" s="33"/>
      <c r="R104" s="33" t="e">
        <f t="shared" si="30"/>
        <v>#REF!</v>
      </c>
      <c r="S104" s="33" t="e">
        <f t="shared" si="31"/>
        <v>#REF!</v>
      </c>
      <c r="T104" s="33" t="e">
        <f t="shared" si="32"/>
        <v>#REF!</v>
      </c>
      <c r="U104" s="33" t="e">
        <f t="shared" si="40"/>
        <v>#REF!</v>
      </c>
      <c r="V104" s="33" t="e">
        <f t="shared" si="40"/>
        <v>#REF!</v>
      </c>
      <c r="W104" s="33" t="e">
        <f t="shared" si="40"/>
        <v>#REF!</v>
      </c>
      <c r="X104" s="33"/>
      <c r="Y104" s="33" t="e">
        <f t="shared" si="43"/>
        <v>#REF!</v>
      </c>
      <c r="Z104" s="33" t="e">
        <f t="shared" si="43"/>
        <v>#REF!</v>
      </c>
      <c r="AA104" s="33" t="e">
        <f t="shared" si="43"/>
        <v>#REF!</v>
      </c>
      <c r="AB104" s="33" t="e">
        <f t="shared" si="43"/>
        <v>#REF!</v>
      </c>
      <c r="AC104" s="33" t="e">
        <f t="shared" si="43"/>
        <v>#REF!</v>
      </c>
      <c r="AD104" s="33" t="e">
        <f t="shared" si="43"/>
        <v>#REF!</v>
      </c>
      <c r="AE104" s="33"/>
      <c r="AF104" s="33" t="e">
        <f t="shared" si="42"/>
        <v>#REF!</v>
      </c>
      <c r="AG104" s="33" t="e">
        <f t="shared" si="42"/>
        <v>#REF!</v>
      </c>
      <c r="AH104" s="27"/>
      <c r="AI104" s="33" t="e">
        <f t="shared" si="33"/>
        <v>#REF!</v>
      </c>
      <c r="AJ104" s="33" t="e">
        <f t="shared" si="34"/>
        <v>#REF!</v>
      </c>
      <c r="AK104" s="33" t="e">
        <f t="shared" si="35"/>
        <v>#REF!</v>
      </c>
      <c r="AL104" s="33" t="e">
        <f t="shared" si="36"/>
        <v>#REF!</v>
      </c>
      <c r="AR104" s="33"/>
      <c r="AS104" s="33"/>
      <c r="AW104" s="12"/>
    </row>
    <row r="105" spans="1:49" s="28" customFormat="1" x14ac:dyDescent="0.25">
      <c r="A105" s="27">
        <f t="shared" si="38"/>
        <v>92</v>
      </c>
      <c r="B105" s="70" t="e">
        <f>#REF!</f>
        <v>#REF!</v>
      </c>
      <c r="C105" s="50" t="e">
        <f>IF(#REF!="","",#REF!)</f>
        <v>#REF!</v>
      </c>
      <c r="D105" s="70" t="e">
        <f>#REF!</f>
        <v>#REF!</v>
      </c>
      <c r="E105" s="70" t="e">
        <f>#REF!</f>
        <v>#REF!</v>
      </c>
      <c r="F105" t="e">
        <f>#REF!</f>
        <v>#REF!</v>
      </c>
      <c r="G105" t="e">
        <f>#REF!</f>
        <v>#REF!</v>
      </c>
      <c r="H105" t="e">
        <f>#REF!</f>
        <v>#REF!</v>
      </c>
      <c r="I105" s="33" t="e">
        <f>#REF!</f>
        <v>#REF!</v>
      </c>
      <c r="J105" s="33" t="e">
        <f>#REF!</f>
        <v>#REF!</v>
      </c>
      <c r="K105" s="1" t="e">
        <f t="shared" si="37"/>
        <v>#REF!</v>
      </c>
      <c r="L105" s="33" t="e">
        <f t="shared" si="27"/>
        <v>#REF!</v>
      </c>
      <c r="M105" s="51" t="e">
        <f>#REF!</f>
        <v>#REF!</v>
      </c>
      <c r="N105" s="51" t="e">
        <f>#REF!</f>
        <v>#REF!</v>
      </c>
      <c r="O105" s="44" t="e">
        <f t="shared" si="28"/>
        <v>#REF!</v>
      </c>
      <c r="P105" s="33" t="e">
        <f t="shared" si="29"/>
        <v>#REF!</v>
      </c>
      <c r="Q105" s="33"/>
      <c r="R105" s="33" t="e">
        <f t="shared" si="30"/>
        <v>#REF!</v>
      </c>
      <c r="S105" s="33" t="e">
        <f t="shared" si="31"/>
        <v>#REF!</v>
      </c>
      <c r="T105" s="33" t="e">
        <f t="shared" si="32"/>
        <v>#REF!</v>
      </c>
      <c r="U105" s="33" t="e">
        <f t="shared" si="40"/>
        <v>#REF!</v>
      </c>
      <c r="V105" s="33" t="e">
        <f t="shared" si="40"/>
        <v>#REF!</v>
      </c>
      <c r="W105" s="33" t="e">
        <f t="shared" si="40"/>
        <v>#REF!</v>
      </c>
      <c r="X105" s="33"/>
      <c r="Y105" s="33" t="e">
        <f t="shared" si="43"/>
        <v>#REF!</v>
      </c>
      <c r="Z105" s="33" t="e">
        <f t="shared" si="43"/>
        <v>#REF!</v>
      </c>
      <c r="AA105" s="33" t="e">
        <f t="shared" si="43"/>
        <v>#REF!</v>
      </c>
      <c r="AB105" s="33" t="e">
        <f t="shared" si="43"/>
        <v>#REF!</v>
      </c>
      <c r="AC105" s="33" t="e">
        <f t="shared" si="43"/>
        <v>#REF!</v>
      </c>
      <c r="AD105" s="33" t="e">
        <f t="shared" si="43"/>
        <v>#REF!</v>
      </c>
      <c r="AE105" s="33"/>
      <c r="AF105" s="33" t="e">
        <f t="shared" si="42"/>
        <v>#REF!</v>
      </c>
      <c r="AG105" s="33" t="e">
        <f t="shared" si="42"/>
        <v>#REF!</v>
      </c>
      <c r="AH105" s="27"/>
      <c r="AI105" s="33" t="e">
        <f t="shared" si="33"/>
        <v>#REF!</v>
      </c>
      <c r="AJ105" s="33" t="e">
        <f t="shared" si="34"/>
        <v>#REF!</v>
      </c>
      <c r="AK105" s="33" t="e">
        <f t="shared" si="35"/>
        <v>#REF!</v>
      </c>
      <c r="AL105" s="33" t="e">
        <f t="shared" si="36"/>
        <v>#REF!</v>
      </c>
      <c r="AR105" s="33"/>
      <c r="AS105" s="33"/>
      <c r="AW105" s="12"/>
    </row>
    <row r="106" spans="1:49" s="28" customFormat="1" x14ac:dyDescent="0.25">
      <c r="A106" s="27">
        <f t="shared" si="38"/>
        <v>93</v>
      </c>
      <c r="B106" s="70" t="e">
        <f>#REF!</f>
        <v>#REF!</v>
      </c>
      <c r="C106" s="50" t="e">
        <f>IF(#REF!="","",#REF!)</f>
        <v>#REF!</v>
      </c>
      <c r="D106" s="70" t="e">
        <f>#REF!</f>
        <v>#REF!</v>
      </c>
      <c r="E106" s="70" t="e">
        <f>#REF!</f>
        <v>#REF!</v>
      </c>
      <c r="F106" t="e">
        <f>#REF!</f>
        <v>#REF!</v>
      </c>
      <c r="G106" t="e">
        <f>#REF!</f>
        <v>#REF!</v>
      </c>
      <c r="H106" t="e">
        <f>#REF!</f>
        <v>#REF!</v>
      </c>
      <c r="I106" s="33" t="e">
        <f>#REF!</f>
        <v>#REF!</v>
      </c>
      <c r="J106" s="33" t="e">
        <f>#REF!</f>
        <v>#REF!</v>
      </c>
      <c r="K106" s="1" t="e">
        <f t="shared" si="37"/>
        <v>#REF!</v>
      </c>
      <c r="L106" s="33" t="e">
        <f t="shared" si="27"/>
        <v>#REF!</v>
      </c>
      <c r="M106" s="51" t="e">
        <f>#REF!</f>
        <v>#REF!</v>
      </c>
      <c r="N106" s="51" t="e">
        <f>#REF!</f>
        <v>#REF!</v>
      </c>
      <c r="O106" s="44" t="e">
        <f t="shared" si="28"/>
        <v>#REF!</v>
      </c>
      <c r="P106" s="33" t="e">
        <f t="shared" si="29"/>
        <v>#REF!</v>
      </c>
      <c r="Q106" s="33"/>
      <c r="R106" s="33" t="e">
        <f t="shared" si="30"/>
        <v>#REF!</v>
      </c>
      <c r="S106" s="33" t="e">
        <f t="shared" si="31"/>
        <v>#REF!</v>
      </c>
      <c r="T106" s="33" t="e">
        <f t="shared" si="32"/>
        <v>#REF!</v>
      </c>
      <c r="U106" s="33" t="e">
        <f t="shared" si="40"/>
        <v>#REF!</v>
      </c>
      <c r="V106" s="33" t="e">
        <f t="shared" si="40"/>
        <v>#REF!</v>
      </c>
      <c r="W106" s="33" t="e">
        <f t="shared" si="40"/>
        <v>#REF!</v>
      </c>
      <c r="X106" s="33"/>
      <c r="Y106" s="33" t="e">
        <f t="shared" si="43"/>
        <v>#REF!</v>
      </c>
      <c r="Z106" s="33" t="e">
        <f t="shared" si="43"/>
        <v>#REF!</v>
      </c>
      <c r="AA106" s="33" t="e">
        <f t="shared" si="43"/>
        <v>#REF!</v>
      </c>
      <c r="AB106" s="33" t="e">
        <f t="shared" si="43"/>
        <v>#REF!</v>
      </c>
      <c r="AC106" s="33" t="e">
        <f t="shared" si="43"/>
        <v>#REF!</v>
      </c>
      <c r="AD106" s="33" t="e">
        <f t="shared" si="43"/>
        <v>#REF!</v>
      </c>
      <c r="AE106" s="33"/>
      <c r="AF106" s="33" t="e">
        <f t="shared" si="42"/>
        <v>#REF!</v>
      </c>
      <c r="AG106" s="33" t="e">
        <f t="shared" si="42"/>
        <v>#REF!</v>
      </c>
      <c r="AH106" s="27"/>
      <c r="AI106" s="33" t="e">
        <f t="shared" si="33"/>
        <v>#REF!</v>
      </c>
      <c r="AJ106" s="33" t="e">
        <f t="shared" si="34"/>
        <v>#REF!</v>
      </c>
      <c r="AK106" s="33" t="e">
        <f t="shared" si="35"/>
        <v>#REF!</v>
      </c>
      <c r="AL106" s="33" t="e">
        <f t="shared" si="36"/>
        <v>#REF!</v>
      </c>
      <c r="AR106" s="33"/>
      <c r="AS106" s="33"/>
      <c r="AW106" s="12"/>
    </row>
    <row r="107" spans="1:49" s="28" customFormat="1" x14ac:dyDescent="0.25">
      <c r="A107" s="27">
        <f t="shared" si="38"/>
        <v>94</v>
      </c>
      <c r="B107" s="70" t="e">
        <f>#REF!</f>
        <v>#REF!</v>
      </c>
      <c r="C107" s="50" t="e">
        <f>IF(#REF!="","",#REF!)</f>
        <v>#REF!</v>
      </c>
      <c r="D107" s="70" t="e">
        <f>#REF!</f>
        <v>#REF!</v>
      </c>
      <c r="E107" s="70" t="e">
        <f>#REF!</f>
        <v>#REF!</v>
      </c>
      <c r="F107" t="e">
        <f>#REF!</f>
        <v>#REF!</v>
      </c>
      <c r="G107" t="e">
        <f>#REF!</f>
        <v>#REF!</v>
      </c>
      <c r="H107" t="e">
        <f>#REF!</f>
        <v>#REF!</v>
      </c>
      <c r="I107" s="33" t="e">
        <f>#REF!</f>
        <v>#REF!</v>
      </c>
      <c r="J107" s="33" t="e">
        <f>#REF!</f>
        <v>#REF!</v>
      </c>
      <c r="K107" s="1" t="e">
        <f t="shared" si="37"/>
        <v>#REF!</v>
      </c>
      <c r="L107" s="33" t="e">
        <f t="shared" si="27"/>
        <v>#REF!</v>
      </c>
      <c r="M107" s="51" t="e">
        <f>#REF!</f>
        <v>#REF!</v>
      </c>
      <c r="N107" s="51" t="e">
        <f>#REF!</f>
        <v>#REF!</v>
      </c>
      <c r="O107" s="44" t="e">
        <f t="shared" si="28"/>
        <v>#REF!</v>
      </c>
      <c r="P107" s="33" t="e">
        <f t="shared" si="29"/>
        <v>#REF!</v>
      </c>
      <c r="Q107" s="33"/>
      <c r="R107" s="33" t="e">
        <f t="shared" si="30"/>
        <v>#REF!</v>
      </c>
      <c r="S107" s="33" t="e">
        <f t="shared" si="31"/>
        <v>#REF!</v>
      </c>
      <c r="T107" s="33" t="e">
        <f t="shared" si="32"/>
        <v>#REF!</v>
      </c>
      <c r="U107" s="33" t="e">
        <f t="shared" si="40"/>
        <v>#REF!</v>
      </c>
      <c r="V107" s="33" t="e">
        <f t="shared" si="40"/>
        <v>#REF!</v>
      </c>
      <c r="W107" s="33" t="e">
        <f t="shared" si="40"/>
        <v>#REF!</v>
      </c>
      <c r="X107" s="33"/>
      <c r="Y107" s="33" t="e">
        <f t="shared" si="43"/>
        <v>#REF!</v>
      </c>
      <c r="Z107" s="33" t="e">
        <f t="shared" si="43"/>
        <v>#REF!</v>
      </c>
      <c r="AA107" s="33" t="e">
        <f t="shared" si="43"/>
        <v>#REF!</v>
      </c>
      <c r="AB107" s="33" t="e">
        <f t="shared" si="43"/>
        <v>#REF!</v>
      </c>
      <c r="AC107" s="33" t="e">
        <f t="shared" si="43"/>
        <v>#REF!</v>
      </c>
      <c r="AD107" s="33" t="e">
        <f t="shared" si="43"/>
        <v>#REF!</v>
      </c>
      <c r="AE107" s="33"/>
      <c r="AF107" s="33" t="e">
        <f t="shared" si="42"/>
        <v>#REF!</v>
      </c>
      <c r="AG107" s="33" t="e">
        <f t="shared" si="42"/>
        <v>#REF!</v>
      </c>
      <c r="AH107" s="27"/>
      <c r="AI107" s="33" t="e">
        <f t="shared" si="33"/>
        <v>#REF!</v>
      </c>
      <c r="AJ107" s="33" t="e">
        <f t="shared" si="34"/>
        <v>#REF!</v>
      </c>
      <c r="AK107" s="33" t="e">
        <f t="shared" si="35"/>
        <v>#REF!</v>
      </c>
      <c r="AL107" s="33" t="e">
        <f t="shared" si="36"/>
        <v>#REF!</v>
      </c>
      <c r="AR107" s="33"/>
      <c r="AS107" s="33"/>
      <c r="AW107" s="12"/>
    </row>
    <row r="108" spans="1:49" s="28" customFormat="1" x14ac:dyDescent="0.25">
      <c r="A108" s="27">
        <f t="shared" si="38"/>
        <v>95</v>
      </c>
      <c r="B108" s="70" t="e">
        <f>#REF!</f>
        <v>#REF!</v>
      </c>
      <c r="C108" s="50" t="e">
        <f>IF(#REF!="","",#REF!)</f>
        <v>#REF!</v>
      </c>
      <c r="D108" s="70" t="e">
        <f>#REF!</f>
        <v>#REF!</v>
      </c>
      <c r="E108" s="70" t="e">
        <f>#REF!</f>
        <v>#REF!</v>
      </c>
      <c r="F108" t="e">
        <f>#REF!</f>
        <v>#REF!</v>
      </c>
      <c r="G108" t="e">
        <f>#REF!</f>
        <v>#REF!</v>
      </c>
      <c r="H108" t="e">
        <f>#REF!</f>
        <v>#REF!</v>
      </c>
      <c r="I108" s="33" t="e">
        <f>#REF!</f>
        <v>#REF!</v>
      </c>
      <c r="J108" s="33" t="e">
        <f>#REF!</f>
        <v>#REF!</v>
      </c>
      <c r="K108" s="1" t="e">
        <f t="shared" si="37"/>
        <v>#REF!</v>
      </c>
      <c r="L108" s="33" t="e">
        <f t="shared" si="27"/>
        <v>#REF!</v>
      </c>
      <c r="M108" s="51" t="e">
        <f>#REF!</f>
        <v>#REF!</v>
      </c>
      <c r="N108" s="51" t="e">
        <f>#REF!</f>
        <v>#REF!</v>
      </c>
      <c r="O108" s="44" t="e">
        <f t="shared" si="28"/>
        <v>#REF!</v>
      </c>
      <c r="P108" s="33" t="e">
        <f t="shared" si="29"/>
        <v>#REF!</v>
      </c>
      <c r="Q108" s="33"/>
      <c r="R108" s="33" t="e">
        <f t="shared" si="30"/>
        <v>#REF!</v>
      </c>
      <c r="S108" s="33" t="e">
        <f t="shared" si="31"/>
        <v>#REF!</v>
      </c>
      <c r="T108" s="33" t="e">
        <f t="shared" si="32"/>
        <v>#REF!</v>
      </c>
      <c r="U108" s="33" t="e">
        <f t="shared" si="40"/>
        <v>#REF!</v>
      </c>
      <c r="V108" s="33" t="e">
        <f t="shared" si="40"/>
        <v>#REF!</v>
      </c>
      <c r="W108" s="33" t="e">
        <f t="shared" si="40"/>
        <v>#REF!</v>
      </c>
      <c r="X108" s="33"/>
      <c r="Y108" s="33" t="e">
        <f t="shared" si="43"/>
        <v>#REF!</v>
      </c>
      <c r="Z108" s="33" t="e">
        <f t="shared" si="43"/>
        <v>#REF!</v>
      </c>
      <c r="AA108" s="33" t="e">
        <f t="shared" si="43"/>
        <v>#REF!</v>
      </c>
      <c r="AB108" s="33" t="e">
        <f t="shared" si="43"/>
        <v>#REF!</v>
      </c>
      <c r="AC108" s="33" t="e">
        <f t="shared" si="43"/>
        <v>#REF!</v>
      </c>
      <c r="AD108" s="33" t="e">
        <f t="shared" si="43"/>
        <v>#REF!</v>
      </c>
      <c r="AE108" s="33"/>
      <c r="AF108" s="33" t="e">
        <f t="shared" si="42"/>
        <v>#REF!</v>
      </c>
      <c r="AG108" s="33" t="e">
        <f t="shared" si="42"/>
        <v>#REF!</v>
      </c>
      <c r="AH108" s="27"/>
      <c r="AI108" s="33" t="e">
        <f t="shared" si="33"/>
        <v>#REF!</v>
      </c>
      <c r="AJ108" s="33" t="e">
        <f t="shared" si="34"/>
        <v>#REF!</v>
      </c>
      <c r="AK108" s="33" t="e">
        <f t="shared" si="35"/>
        <v>#REF!</v>
      </c>
      <c r="AL108" s="33" t="e">
        <f t="shared" si="36"/>
        <v>#REF!</v>
      </c>
      <c r="AR108" s="33"/>
      <c r="AS108" s="33"/>
      <c r="AW108" s="12"/>
    </row>
    <row r="109" spans="1:49" s="28" customFormat="1" x14ac:dyDescent="0.25">
      <c r="A109" s="27">
        <f t="shared" si="38"/>
        <v>96</v>
      </c>
      <c r="B109" s="70" t="e">
        <f>#REF!</f>
        <v>#REF!</v>
      </c>
      <c r="C109" s="50" t="e">
        <f>IF(#REF!="","",#REF!)</f>
        <v>#REF!</v>
      </c>
      <c r="D109" s="70" t="e">
        <f>#REF!</f>
        <v>#REF!</v>
      </c>
      <c r="E109" s="70" t="e">
        <f>#REF!</f>
        <v>#REF!</v>
      </c>
      <c r="F109" t="e">
        <f>#REF!</f>
        <v>#REF!</v>
      </c>
      <c r="G109" t="e">
        <f>#REF!</f>
        <v>#REF!</v>
      </c>
      <c r="H109" t="e">
        <f>#REF!</f>
        <v>#REF!</v>
      </c>
      <c r="I109" s="33" t="e">
        <f>#REF!</f>
        <v>#REF!</v>
      </c>
      <c r="J109" s="33" t="e">
        <f>#REF!</f>
        <v>#REF!</v>
      </c>
      <c r="K109" s="1" t="e">
        <f t="shared" si="37"/>
        <v>#REF!</v>
      </c>
      <c r="L109" s="33" t="e">
        <f t="shared" si="27"/>
        <v>#REF!</v>
      </c>
      <c r="M109" s="51" t="e">
        <f>#REF!</f>
        <v>#REF!</v>
      </c>
      <c r="N109" s="51" t="e">
        <f>#REF!</f>
        <v>#REF!</v>
      </c>
      <c r="O109" s="44" t="e">
        <f t="shared" si="28"/>
        <v>#REF!</v>
      </c>
      <c r="P109" s="33" t="e">
        <f t="shared" si="29"/>
        <v>#REF!</v>
      </c>
      <c r="Q109" s="33"/>
      <c r="R109" s="33" t="e">
        <f t="shared" si="30"/>
        <v>#REF!</v>
      </c>
      <c r="S109" s="33" t="e">
        <f t="shared" si="31"/>
        <v>#REF!</v>
      </c>
      <c r="T109" s="33" t="e">
        <f t="shared" si="32"/>
        <v>#REF!</v>
      </c>
      <c r="U109" s="33" t="e">
        <f t="shared" si="40"/>
        <v>#REF!</v>
      </c>
      <c r="V109" s="33" t="e">
        <f t="shared" si="40"/>
        <v>#REF!</v>
      </c>
      <c r="W109" s="33" t="e">
        <f t="shared" si="40"/>
        <v>#REF!</v>
      </c>
      <c r="X109" s="33"/>
      <c r="Y109" s="33" t="e">
        <f t="shared" si="43"/>
        <v>#REF!</v>
      </c>
      <c r="Z109" s="33" t="e">
        <f t="shared" si="43"/>
        <v>#REF!</v>
      </c>
      <c r="AA109" s="33" t="e">
        <f t="shared" si="43"/>
        <v>#REF!</v>
      </c>
      <c r="AB109" s="33" t="e">
        <f t="shared" si="43"/>
        <v>#REF!</v>
      </c>
      <c r="AC109" s="33" t="e">
        <f t="shared" si="43"/>
        <v>#REF!</v>
      </c>
      <c r="AD109" s="33" t="e">
        <f t="shared" si="43"/>
        <v>#REF!</v>
      </c>
      <c r="AE109" s="33"/>
      <c r="AF109" s="33" t="e">
        <f t="shared" si="42"/>
        <v>#REF!</v>
      </c>
      <c r="AG109" s="33" t="e">
        <f t="shared" si="42"/>
        <v>#REF!</v>
      </c>
      <c r="AH109" s="27"/>
      <c r="AI109" s="33" t="e">
        <f t="shared" si="33"/>
        <v>#REF!</v>
      </c>
      <c r="AJ109" s="33" t="e">
        <f t="shared" si="34"/>
        <v>#REF!</v>
      </c>
      <c r="AK109" s="33" t="e">
        <f t="shared" si="35"/>
        <v>#REF!</v>
      </c>
      <c r="AL109" s="33" t="e">
        <f t="shared" si="36"/>
        <v>#REF!</v>
      </c>
      <c r="AR109" s="33"/>
      <c r="AS109" s="33"/>
      <c r="AW109" s="12"/>
    </row>
    <row r="110" spans="1:49" s="28" customFormat="1" x14ac:dyDescent="0.25">
      <c r="A110" s="27">
        <f t="shared" si="38"/>
        <v>97</v>
      </c>
      <c r="B110" s="70" t="e">
        <f>#REF!</f>
        <v>#REF!</v>
      </c>
      <c r="C110" s="50" t="e">
        <f>IF(#REF!="","",#REF!)</f>
        <v>#REF!</v>
      </c>
      <c r="D110" s="70" t="e">
        <f>#REF!</f>
        <v>#REF!</v>
      </c>
      <c r="E110" s="70" t="e">
        <f>#REF!</f>
        <v>#REF!</v>
      </c>
      <c r="F110" t="e">
        <f>#REF!</f>
        <v>#REF!</v>
      </c>
      <c r="G110" t="e">
        <f>#REF!</f>
        <v>#REF!</v>
      </c>
      <c r="H110" t="e">
        <f>#REF!</f>
        <v>#REF!</v>
      </c>
      <c r="I110" s="33" t="e">
        <f>#REF!</f>
        <v>#REF!</v>
      </c>
      <c r="J110" s="33" t="e">
        <f>#REF!</f>
        <v>#REF!</v>
      </c>
      <c r="K110" s="1" t="e">
        <f t="shared" si="37"/>
        <v>#REF!</v>
      </c>
      <c r="L110" s="33" t="e">
        <f t="shared" si="27"/>
        <v>#REF!</v>
      </c>
      <c r="M110" s="51" t="e">
        <f>#REF!</f>
        <v>#REF!</v>
      </c>
      <c r="N110" s="51" t="e">
        <f>#REF!</f>
        <v>#REF!</v>
      </c>
      <c r="O110" s="44" t="e">
        <f t="shared" si="28"/>
        <v>#REF!</v>
      </c>
      <c r="P110" s="33" t="e">
        <f t="shared" si="29"/>
        <v>#REF!</v>
      </c>
      <c r="Q110" s="33"/>
      <c r="R110" s="33" t="e">
        <f t="shared" si="30"/>
        <v>#REF!</v>
      </c>
      <c r="S110" s="33" t="e">
        <f t="shared" si="31"/>
        <v>#REF!</v>
      </c>
      <c r="T110" s="33" t="e">
        <f t="shared" si="32"/>
        <v>#REF!</v>
      </c>
      <c r="U110" s="33" t="e">
        <f t="shared" si="40"/>
        <v>#REF!</v>
      </c>
      <c r="V110" s="33" t="e">
        <f t="shared" si="40"/>
        <v>#REF!</v>
      </c>
      <c r="W110" s="33" t="e">
        <f t="shared" si="40"/>
        <v>#REF!</v>
      </c>
      <c r="X110" s="33"/>
      <c r="Y110" s="33" t="e">
        <f t="shared" si="43"/>
        <v>#REF!</v>
      </c>
      <c r="Z110" s="33" t="e">
        <f t="shared" si="43"/>
        <v>#REF!</v>
      </c>
      <c r="AA110" s="33" t="e">
        <f t="shared" si="43"/>
        <v>#REF!</v>
      </c>
      <c r="AB110" s="33" t="e">
        <f t="shared" si="43"/>
        <v>#REF!</v>
      </c>
      <c r="AC110" s="33" t="e">
        <f t="shared" si="43"/>
        <v>#REF!</v>
      </c>
      <c r="AD110" s="33" t="e">
        <f t="shared" si="43"/>
        <v>#REF!</v>
      </c>
      <c r="AE110" s="33"/>
      <c r="AF110" s="33" t="e">
        <f t="shared" si="42"/>
        <v>#REF!</v>
      </c>
      <c r="AG110" s="33" t="e">
        <f t="shared" si="42"/>
        <v>#REF!</v>
      </c>
      <c r="AH110" s="27"/>
      <c r="AI110" s="33" t="e">
        <f t="shared" si="33"/>
        <v>#REF!</v>
      </c>
      <c r="AJ110" s="33" t="e">
        <f t="shared" si="34"/>
        <v>#REF!</v>
      </c>
      <c r="AK110" s="33" t="e">
        <f t="shared" si="35"/>
        <v>#REF!</v>
      </c>
      <c r="AL110" s="33" t="e">
        <f t="shared" si="36"/>
        <v>#REF!</v>
      </c>
      <c r="AR110" s="33"/>
      <c r="AS110" s="33"/>
      <c r="AW110" s="12"/>
    </row>
    <row r="111" spans="1:49" s="28" customFormat="1" x14ac:dyDescent="0.25">
      <c r="A111" s="27">
        <f t="shared" si="38"/>
        <v>98</v>
      </c>
      <c r="B111" s="70" t="e">
        <f>#REF!</f>
        <v>#REF!</v>
      </c>
      <c r="C111" s="50" t="e">
        <f>IF(#REF!="","",#REF!)</f>
        <v>#REF!</v>
      </c>
      <c r="D111" s="70" t="e">
        <f>#REF!</f>
        <v>#REF!</v>
      </c>
      <c r="E111" s="70" t="e">
        <f>#REF!</f>
        <v>#REF!</v>
      </c>
      <c r="F111" t="e">
        <f>#REF!</f>
        <v>#REF!</v>
      </c>
      <c r="G111" t="e">
        <f>#REF!</f>
        <v>#REF!</v>
      </c>
      <c r="H111" t="e">
        <f>#REF!</f>
        <v>#REF!</v>
      </c>
      <c r="I111" s="33" t="e">
        <f>#REF!</f>
        <v>#REF!</v>
      </c>
      <c r="J111" s="33" t="e">
        <f>#REF!</f>
        <v>#REF!</v>
      </c>
      <c r="K111" s="1" t="e">
        <f t="shared" si="37"/>
        <v>#REF!</v>
      </c>
      <c r="L111" s="33" t="e">
        <f t="shared" si="27"/>
        <v>#REF!</v>
      </c>
      <c r="M111" s="51" t="e">
        <f>#REF!</f>
        <v>#REF!</v>
      </c>
      <c r="N111" s="51" t="e">
        <f>#REF!</f>
        <v>#REF!</v>
      </c>
      <c r="O111" s="44" t="e">
        <f t="shared" si="28"/>
        <v>#REF!</v>
      </c>
      <c r="P111" s="33" t="e">
        <f t="shared" si="29"/>
        <v>#REF!</v>
      </c>
      <c r="Q111" s="33"/>
      <c r="R111" s="33" t="e">
        <f t="shared" si="30"/>
        <v>#REF!</v>
      </c>
      <c r="S111" s="33" t="e">
        <f t="shared" si="31"/>
        <v>#REF!</v>
      </c>
      <c r="T111" s="33" t="e">
        <f t="shared" si="32"/>
        <v>#REF!</v>
      </c>
      <c r="U111" s="33" t="e">
        <f t="shared" si="40"/>
        <v>#REF!</v>
      </c>
      <c r="V111" s="33" t="e">
        <f t="shared" si="40"/>
        <v>#REF!</v>
      </c>
      <c r="W111" s="33" t="e">
        <f t="shared" si="40"/>
        <v>#REF!</v>
      </c>
      <c r="X111" s="33"/>
      <c r="Y111" s="33" t="e">
        <f t="shared" si="43"/>
        <v>#REF!</v>
      </c>
      <c r="Z111" s="33" t="e">
        <f t="shared" si="43"/>
        <v>#REF!</v>
      </c>
      <c r="AA111" s="33" t="e">
        <f t="shared" si="43"/>
        <v>#REF!</v>
      </c>
      <c r="AB111" s="33" t="e">
        <f t="shared" si="43"/>
        <v>#REF!</v>
      </c>
      <c r="AC111" s="33" t="e">
        <f t="shared" si="43"/>
        <v>#REF!</v>
      </c>
      <c r="AD111" s="33" t="e">
        <f t="shared" si="43"/>
        <v>#REF!</v>
      </c>
      <c r="AE111" s="33"/>
      <c r="AF111" s="33" t="e">
        <f t="shared" si="42"/>
        <v>#REF!</v>
      </c>
      <c r="AG111" s="33" t="e">
        <f t="shared" si="42"/>
        <v>#REF!</v>
      </c>
      <c r="AH111" s="27"/>
      <c r="AI111" s="33" t="e">
        <f t="shared" si="33"/>
        <v>#REF!</v>
      </c>
      <c r="AJ111" s="33" t="e">
        <f t="shared" si="34"/>
        <v>#REF!</v>
      </c>
      <c r="AK111" s="33" t="e">
        <f t="shared" si="35"/>
        <v>#REF!</v>
      </c>
      <c r="AL111" s="33" t="e">
        <f t="shared" si="36"/>
        <v>#REF!</v>
      </c>
      <c r="AR111" s="33"/>
      <c r="AS111" s="33"/>
      <c r="AW111" s="12"/>
    </row>
    <row r="112" spans="1:49" s="28" customFormat="1" x14ac:dyDescent="0.25">
      <c r="A112" s="27">
        <f t="shared" si="38"/>
        <v>99</v>
      </c>
      <c r="B112" s="70" t="e">
        <f>#REF!</f>
        <v>#REF!</v>
      </c>
      <c r="C112" s="50" t="e">
        <f>IF(#REF!="","",#REF!)</f>
        <v>#REF!</v>
      </c>
      <c r="D112" s="70" t="e">
        <f>#REF!</f>
        <v>#REF!</v>
      </c>
      <c r="E112" s="70" t="e">
        <f>#REF!</f>
        <v>#REF!</v>
      </c>
      <c r="F112" t="e">
        <f>#REF!</f>
        <v>#REF!</v>
      </c>
      <c r="G112" t="e">
        <f>#REF!</f>
        <v>#REF!</v>
      </c>
      <c r="H112" t="e">
        <f>#REF!</f>
        <v>#REF!</v>
      </c>
      <c r="I112" s="33" t="e">
        <f>#REF!</f>
        <v>#REF!</v>
      </c>
      <c r="J112" s="33" t="e">
        <f>#REF!</f>
        <v>#REF!</v>
      </c>
      <c r="K112" s="1" t="e">
        <f t="shared" si="37"/>
        <v>#REF!</v>
      </c>
      <c r="L112" s="33" t="e">
        <f t="shared" si="27"/>
        <v>#REF!</v>
      </c>
      <c r="M112" s="51" t="e">
        <f>#REF!</f>
        <v>#REF!</v>
      </c>
      <c r="N112" s="51" t="e">
        <f>#REF!</f>
        <v>#REF!</v>
      </c>
      <c r="O112" s="44" t="e">
        <f t="shared" si="28"/>
        <v>#REF!</v>
      </c>
      <c r="P112" s="33" t="e">
        <f t="shared" si="29"/>
        <v>#REF!</v>
      </c>
      <c r="Q112" s="33"/>
      <c r="R112" s="33" t="e">
        <f t="shared" si="30"/>
        <v>#REF!</v>
      </c>
      <c r="S112" s="33" t="e">
        <f t="shared" si="31"/>
        <v>#REF!</v>
      </c>
      <c r="T112" s="33" t="e">
        <f t="shared" si="32"/>
        <v>#REF!</v>
      </c>
      <c r="U112" s="33" t="e">
        <f t="shared" si="40"/>
        <v>#REF!</v>
      </c>
      <c r="V112" s="33" t="e">
        <f t="shared" si="40"/>
        <v>#REF!</v>
      </c>
      <c r="W112" s="33" t="e">
        <f t="shared" si="40"/>
        <v>#REF!</v>
      </c>
      <c r="X112" s="33"/>
      <c r="Y112" s="33" t="e">
        <f t="shared" si="43"/>
        <v>#REF!</v>
      </c>
      <c r="Z112" s="33" t="e">
        <f t="shared" si="43"/>
        <v>#REF!</v>
      </c>
      <c r="AA112" s="33" t="e">
        <f t="shared" si="43"/>
        <v>#REF!</v>
      </c>
      <c r="AB112" s="33" t="e">
        <f t="shared" si="43"/>
        <v>#REF!</v>
      </c>
      <c r="AC112" s="33" t="e">
        <f t="shared" si="43"/>
        <v>#REF!</v>
      </c>
      <c r="AD112" s="33" t="e">
        <f t="shared" si="43"/>
        <v>#REF!</v>
      </c>
      <c r="AE112" s="33"/>
      <c r="AF112" s="33" t="e">
        <f t="shared" si="42"/>
        <v>#REF!</v>
      </c>
      <c r="AG112" s="33" t="e">
        <f t="shared" si="42"/>
        <v>#REF!</v>
      </c>
      <c r="AH112" s="27"/>
      <c r="AI112" s="33" t="e">
        <f t="shared" si="33"/>
        <v>#REF!</v>
      </c>
      <c r="AJ112" s="33" t="e">
        <f t="shared" si="34"/>
        <v>#REF!</v>
      </c>
      <c r="AK112" s="33" t="e">
        <f t="shared" si="35"/>
        <v>#REF!</v>
      </c>
      <c r="AL112" s="33" t="e">
        <f t="shared" si="36"/>
        <v>#REF!</v>
      </c>
      <c r="AR112" s="33"/>
      <c r="AS112" s="33"/>
      <c r="AW112" s="12"/>
    </row>
    <row r="113" spans="1:49" s="28" customFormat="1" x14ac:dyDescent="0.25">
      <c r="A113" s="27">
        <f t="shared" si="38"/>
        <v>100</v>
      </c>
      <c r="B113" s="70" t="e">
        <f>#REF!</f>
        <v>#REF!</v>
      </c>
      <c r="C113" s="50" t="e">
        <f>IF(#REF!="","",#REF!)</f>
        <v>#REF!</v>
      </c>
      <c r="D113" s="70" t="e">
        <f>#REF!</f>
        <v>#REF!</v>
      </c>
      <c r="E113" s="70" t="e">
        <f>#REF!</f>
        <v>#REF!</v>
      </c>
      <c r="F113" t="e">
        <f>#REF!</f>
        <v>#REF!</v>
      </c>
      <c r="G113" t="e">
        <f>#REF!</f>
        <v>#REF!</v>
      </c>
      <c r="H113" t="e">
        <f>#REF!</f>
        <v>#REF!</v>
      </c>
      <c r="I113" s="33" t="e">
        <f>#REF!</f>
        <v>#REF!</v>
      </c>
      <c r="J113" s="33" t="e">
        <f>#REF!</f>
        <v>#REF!</v>
      </c>
      <c r="K113" s="1" t="e">
        <f t="shared" si="37"/>
        <v>#REF!</v>
      </c>
      <c r="L113" s="33" t="e">
        <f t="shared" si="27"/>
        <v>#REF!</v>
      </c>
      <c r="M113" s="51" t="e">
        <f>#REF!</f>
        <v>#REF!</v>
      </c>
      <c r="N113" s="51" t="e">
        <f>#REF!</f>
        <v>#REF!</v>
      </c>
      <c r="O113" s="44" t="e">
        <f t="shared" si="28"/>
        <v>#REF!</v>
      </c>
      <c r="P113" s="33" t="e">
        <f t="shared" si="29"/>
        <v>#REF!</v>
      </c>
      <c r="Q113" s="33"/>
      <c r="R113" s="33" t="e">
        <f t="shared" si="30"/>
        <v>#REF!</v>
      </c>
      <c r="S113" s="33" t="e">
        <f t="shared" si="31"/>
        <v>#REF!</v>
      </c>
      <c r="T113" s="33" t="e">
        <f t="shared" si="32"/>
        <v>#REF!</v>
      </c>
      <c r="U113" s="33" t="e">
        <f t="shared" ref="U113:W132" si="44">U$261*$M113</f>
        <v>#REF!</v>
      </c>
      <c r="V113" s="33" t="e">
        <f t="shared" si="44"/>
        <v>#REF!</v>
      </c>
      <c r="W113" s="33" t="e">
        <f t="shared" si="44"/>
        <v>#REF!</v>
      </c>
      <c r="X113" s="33"/>
      <c r="Y113" s="33" t="e">
        <f t="shared" ref="Y113:AD122" si="45">Y$261*$M113</f>
        <v>#REF!</v>
      </c>
      <c r="Z113" s="33" t="e">
        <f t="shared" si="45"/>
        <v>#REF!</v>
      </c>
      <c r="AA113" s="33" t="e">
        <f t="shared" si="45"/>
        <v>#REF!</v>
      </c>
      <c r="AB113" s="33" t="e">
        <f t="shared" si="45"/>
        <v>#REF!</v>
      </c>
      <c r="AC113" s="33" t="e">
        <f t="shared" si="45"/>
        <v>#REF!</v>
      </c>
      <c r="AD113" s="33" t="e">
        <f t="shared" si="45"/>
        <v>#REF!</v>
      </c>
      <c r="AE113" s="33"/>
      <c r="AF113" s="33" t="e">
        <f t="shared" ref="AF113:AG132" si="46">AF$261*$M113</f>
        <v>#REF!</v>
      </c>
      <c r="AG113" s="33" t="e">
        <f t="shared" si="46"/>
        <v>#REF!</v>
      </c>
      <c r="AH113" s="27"/>
      <c r="AI113" s="33" t="e">
        <f t="shared" si="33"/>
        <v>#REF!</v>
      </c>
      <c r="AJ113" s="33" t="e">
        <f t="shared" si="34"/>
        <v>#REF!</v>
      </c>
      <c r="AK113" s="33" t="e">
        <f t="shared" si="35"/>
        <v>#REF!</v>
      </c>
      <c r="AL113" s="33" t="e">
        <f t="shared" si="36"/>
        <v>#REF!</v>
      </c>
      <c r="AR113" s="33"/>
      <c r="AS113" s="33"/>
      <c r="AW113" s="12"/>
    </row>
    <row r="114" spans="1:49" s="28" customFormat="1" x14ac:dyDescent="0.25">
      <c r="A114" s="27">
        <f t="shared" si="38"/>
        <v>101</v>
      </c>
      <c r="B114" s="70" t="e">
        <f>#REF!</f>
        <v>#REF!</v>
      </c>
      <c r="C114" s="50" t="e">
        <f>IF(#REF!="","",#REF!)</f>
        <v>#REF!</v>
      </c>
      <c r="D114" s="70" t="e">
        <f>#REF!</f>
        <v>#REF!</v>
      </c>
      <c r="E114" s="70" t="e">
        <f>#REF!</f>
        <v>#REF!</v>
      </c>
      <c r="F114" t="e">
        <f>#REF!</f>
        <v>#REF!</v>
      </c>
      <c r="G114" t="e">
        <f>#REF!</f>
        <v>#REF!</v>
      </c>
      <c r="H114" t="e">
        <f>#REF!</f>
        <v>#REF!</v>
      </c>
      <c r="I114" s="33" t="e">
        <f>#REF!</f>
        <v>#REF!</v>
      </c>
      <c r="J114" s="33" t="e">
        <f>#REF!</f>
        <v>#REF!</v>
      </c>
      <c r="K114" s="1" t="e">
        <f t="shared" si="37"/>
        <v>#REF!</v>
      </c>
      <c r="L114" s="33" t="e">
        <f t="shared" si="27"/>
        <v>#REF!</v>
      </c>
      <c r="M114" s="51" t="e">
        <f>#REF!</f>
        <v>#REF!</v>
      </c>
      <c r="N114" s="51" t="e">
        <f>#REF!</f>
        <v>#REF!</v>
      </c>
      <c r="O114" s="44" t="e">
        <f t="shared" si="28"/>
        <v>#REF!</v>
      </c>
      <c r="P114" s="33" t="e">
        <f t="shared" si="29"/>
        <v>#REF!</v>
      </c>
      <c r="Q114" s="33"/>
      <c r="R114" s="33" t="e">
        <f t="shared" si="30"/>
        <v>#REF!</v>
      </c>
      <c r="S114" s="33" t="e">
        <f t="shared" si="31"/>
        <v>#REF!</v>
      </c>
      <c r="T114" s="33" t="e">
        <f t="shared" si="32"/>
        <v>#REF!</v>
      </c>
      <c r="U114" s="33" t="e">
        <f t="shared" si="44"/>
        <v>#REF!</v>
      </c>
      <c r="V114" s="33" t="e">
        <f t="shared" si="44"/>
        <v>#REF!</v>
      </c>
      <c r="W114" s="33" t="e">
        <f t="shared" si="44"/>
        <v>#REF!</v>
      </c>
      <c r="X114" s="33"/>
      <c r="Y114" s="33" t="e">
        <f t="shared" si="45"/>
        <v>#REF!</v>
      </c>
      <c r="Z114" s="33" t="e">
        <f t="shared" si="45"/>
        <v>#REF!</v>
      </c>
      <c r="AA114" s="33" t="e">
        <f t="shared" si="45"/>
        <v>#REF!</v>
      </c>
      <c r="AB114" s="33" t="e">
        <f t="shared" si="45"/>
        <v>#REF!</v>
      </c>
      <c r="AC114" s="33" t="e">
        <f t="shared" si="45"/>
        <v>#REF!</v>
      </c>
      <c r="AD114" s="33" t="e">
        <f t="shared" si="45"/>
        <v>#REF!</v>
      </c>
      <c r="AE114" s="33"/>
      <c r="AF114" s="33" t="e">
        <f t="shared" si="46"/>
        <v>#REF!</v>
      </c>
      <c r="AG114" s="33" t="e">
        <f t="shared" si="46"/>
        <v>#REF!</v>
      </c>
      <c r="AH114" s="27"/>
      <c r="AI114" s="33" t="e">
        <f t="shared" si="33"/>
        <v>#REF!</v>
      </c>
      <c r="AJ114" s="33" t="e">
        <f t="shared" si="34"/>
        <v>#REF!</v>
      </c>
      <c r="AK114" s="33" t="e">
        <f t="shared" si="35"/>
        <v>#REF!</v>
      </c>
      <c r="AL114" s="33" t="e">
        <f t="shared" si="36"/>
        <v>#REF!</v>
      </c>
      <c r="AR114" s="33"/>
      <c r="AS114" s="33"/>
      <c r="AW114" s="12"/>
    </row>
    <row r="115" spans="1:49" s="28" customFormat="1" x14ac:dyDescent="0.25">
      <c r="A115" s="27">
        <f t="shared" si="38"/>
        <v>102</v>
      </c>
      <c r="B115" s="70" t="e">
        <f>#REF!</f>
        <v>#REF!</v>
      </c>
      <c r="C115" s="50" t="e">
        <f>IF(#REF!="","",#REF!)</f>
        <v>#REF!</v>
      </c>
      <c r="D115" s="70" t="e">
        <f>#REF!</f>
        <v>#REF!</v>
      </c>
      <c r="E115" s="70" t="e">
        <f>#REF!</f>
        <v>#REF!</v>
      </c>
      <c r="F115" t="e">
        <f>#REF!</f>
        <v>#REF!</v>
      </c>
      <c r="G115" t="e">
        <f>#REF!</f>
        <v>#REF!</v>
      </c>
      <c r="H115" t="e">
        <f>#REF!</f>
        <v>#REF!</v>
      </c>
      <c r="I115" s="33" t="e">
        <f>#REF!</f>
        <v>#REF!</v>
      </c>
      <c r="J115" s="33" t="e">
        <f>#REF!</f>
        <v>#REF!</v>
      </c>
      <c r="K115" s="1" t="e">
        <f t="shared" si="37"/>
        <v>#REF!</v>
      </c>
      <c r="L115" s="33" t="e">
        <f t="shared" si="27"/>
        <v>#REF!</v>
      </c>
      <c r="M115" s="51" t="e">
        <f>#REF!</f>
        <v>#REF!</v>
      </c>
      <c r="N115" s="51" t="e">
        <f>#REF!</f>
        <v>#REF!</v>
      </c>
      <c r="O115" s="44" t="e">
        <f t="shared" si="28"/>
        <v>#REF!</v>
      </c>
      <c r="P115" s="33" t="e">
        <f t="shared" si="29"/>
        <v>#REF!</v>
      </c>
      <c r="Q115" s="33"/>
      <c r="R115" s="33" t="e">
        <f t="shared" si="30"/>
        <v>#REF!</v>
      </c>
      <c r="S115" s="33" t="e">
        <f t="shared" si="31"/>
        <v>#REF!</v>
      </c>
      <c r="T115" s="33" t="e">
        <f t="shared" si="32"/>
        <v>#REF!</v>
      </c>
      <c r="U115" s="33" t="e">
        <f t="shared" si="44"/>
        <v>#REF!</v>
      </c>
      <c r="V115" s="33" t="e">
        <f t="shared" si="44"/>
        <v>#REF!</v>
      </c>
      <c r="W115" s="33" t="e">
        <f t="shared" si="44"/>
        <v>#REF!</v>
      </c>
      <c r="X115" s="33"/>
      <c r="Y115" s="33" t="e">
        <f t="shared" si="45"/>
        <v>#REF!</v>
      </c>
      <c r="Z115" s="33" t="e">
        <f t="shared" si="45"/>
        <v>#REF!</v>
      </c>
      <c r="AA115" s="33" t="e">
        <f t="shared" si="45"/>
        <v>#REF!</v>
      </c>
      <c r="AB115" s="33" t="e">
        <f t="shared" si="45"/>
        <v>#REF!</v>
      </c>
      <c r="AC115" s="33" t="e">
        <f t="shared" si="45"/>
        <v>#REF!</v>
      </c>
      <c r="AD115" s="33" t="e">
        <f t="shared" si="45"/>
        <v>#REF!</v>
      </c>
      <c r="AE115" s="33"/>
      <c r="AF115" s="33" t="e">
        <f t="shared" si="46"/>
        <v>#REF!</v>
      </c>
      <c r="AG115" s="33" t="e">
        <f t="shared" si="46"/>
        <v>#REF!</v>
      </c>
      <c r="AH115" s="27"/>
      <c r="AI115" s="33" t="e">
        <f t="shared" si="33"/>
        <v>#REF!</v>
      </c>
      <c r="AJ115" s="33" t="e">
        <f t="shared" si="34"/>
        <v>#REF!</v>
      </c>
      <c r="AK115" s="33" t="e">
        <f t="shared" si="35"/>
        <v>#REF!</v>
      </c>
      <c r="AL115" s="33" t="e">
        <f t="shared" si="36"/>
        <v>#REF!</v>
      </c>
      <c r="AR115" s="33"/>
      <c r="AS115" s="33"/>
      <c r="AW115" s="12"/>
    </row>
    <row r="116" spans="1:49" s="28" customFormat="1" x14ac:dyDescent="0.25">
      <c r="A116" s="27">
        <f t="shared" si="38"/>
        <v>103</v>
      </c>
      <c r="B116" s="70" t="e">
        <f>#REF!</f>
        <v>#REF!</v>
      </c>
      <c r="C116" s="50" t="e">
        <f>IF(#REF!="","",#REF!)</f>
        <v>#REF!</v>
      </c>
      <c r="D116" s="70" t="e">
        <f>#REF!</f>
        <v>#REF!</v>
      </c>
      <c r="E116" s="70" t="e">
        <f>#REF!</f>
        <v>#REF!</v>
      </c>
      <c r="F116" t="e">
        <f>#REF!</f>
        <v>#REF!</v>
      </c>
      <c r="G116" t="e">
        <f>#REF!</f>
        <v>#REF!</v>
      </c>
      <c r="H116" t="e">
        <f>#REF!</f>
        <v>#REF!</v>
      </c>
      <c r="I116" s="33" t="e">
        <f>#REF!</f>
        <v>#REF!</v>
      </c>
      <c r="J116" s="33" t="e">
        <f>#REF!</f>
        <v>#REF!</v>
      </c>
      <c r="K116" s="1" t="e">
        <f t="shared" si="37"/>
        <v>#REF!</v>
      </c>
      <c r="L116" s="33" t="e">
        <f t="shared" si="27"/>
        <v>#REF!</v>
      </c>
      <c r="M116" s="51" t="e">
        <f>#REF!</f>
        <v>#REF!</v>
      </c>
      <c r="N116" s="51" t="e">
        <f>#REF!</f>
        <v>#REF!</v>
      </c>
      <c r="O116" s="44" t="e">
        <f t="shared" si="28"/>
        <v>#REF!</v>
      </c>
      <c r="P116" s="33" t="e">
        <f t="shared" si="29"/>
        <v>#REF!</v>
      </c>
      <c r="Q116" s="33"/>
      <c r="R116" s="33" t="e">
        <f t="shared" si="30"/>
        <v>#REF!</v>
      </c>
      <c r="S116" s="33" t="e">
        <f t="shared" si="31"/>
        <v>#REF!</v>
      </c>
      <c r="T116" s="33" t="e">
        <f t="shared" si="32"/>
        <v>#REF!</v>
      </c>
      <c r="U116" s="33" t="e">
        <f t="shared" si="44"/>
        <v>#REF!</v>
      </c>
      <c r="V116" s="33" t="e">
        <f t="shared" si="44"/>
        <v>#REF!</v>
      </c>
      <c r="W116" s="33" t="e">
        <f t="shared" si="44"/>
        <v>#REF!</v>
      </c>
      <c r="X116" s="33"/>
      <c r="Y116" s="33" t="e">
        <f t="shared" si="45"/>
        <v>#REF!</v>
      </c>
      <c r="Z116" s="33" t="e">
        <f t="shared" si="45"/>
        <v>#REF!</v>
      </c>
      <c r="AA116" s="33" t="e">
        <f t="shared" si="45"/>
        <v>#REF!</v>
      </c>
      <c r="AB116" s="33" t="e">
        <f t="shared" si="45"/>
        <v>#REF!</v>
      </c>
      <c r="AC116" s="33" t="e">
        <f t="shared" si="45"/>
        <v>#REF!</v>
      </c>
      <c r="AD116" s="33" t="e">
        <f t="shared" si="45"/>
        <v>#REF!</v>
      </c>
      <c r="AE116" s="33"/>
      <c r="AF116" s="33" t="e">
        <f t="shared" si="46"/>
        <v>#REF!</v>
      </c>
      <c r="AG116" s="33" t="e">
        <f t="shared" si="46"/>
        <v>#REF!</v>
      </c>
      <c r="AH116" s="27"/>
      <c r="AI116" s="33" t="e">
        <f t="shared" si="33"/>
        <v>#REF!</v>
      </c>
      <c r="AJ116" s="33" t="e">
        <f t="shared" si="34"/>
        <v>#REF!</v>
      </c>
      <c r="AK116" s="33" t="e">
        <f t="shared" si="35"/>
        <v>#REF!</v>
      </c>
      <c r="AL116" s="33" t="e">
        <f t="shared" si="36"/>
        <v>#REF!</v>
      </c>
      <c r="AR116" s="33"/>
      <c r="AS116" s="33"/>
      <c r="AW116" s="12"/>
    </row>
    <row r="117" spans="1:49" s="28" customFormat="1" x14ac:dyDescent="0.25">
      <c r="A117" s="27">
        <f t="shared" si="38"/>
        <v>104</v>
      </c>
      <c r="B117" s="70" t="e">
        <f>#REF!</f>
        <v>#REF!</v>
      </c>
      <c r="C117" s="50" t="e">
        <f>IF(#REF!="","",#REF!)</f>
        <v>#REF!</v>
      </c>
      <c r="D117" s="70" t="e">
        <f>#REF!</f>
        <v>#REF!</v>
      </c>
      <c r="E117" s="70" t="e">
        <f>#REF!</f>
        <v>#REF!</v>
      </c>
      <c r="F117" t="e">
        <f>#REF!</f>
        <v>#REF!</v>
      </c>
      <c r="G117" t="e">
        <f>#REF!</f>
        <v>#REF!</v>
      </c>
      <c r="H117" t="e">
        <f>#REF!</f>
        <v>#REF!</v>
      </c>
      <c r="I117" s="33" t="e">
        <f>#REF!</f>
        <v>#REF!</v>
      </c>
      <c r="J117" s="33" t="e">
        <f>#REF!</f>
        <v>#REF!</v>
      </c>
      <c r="K117" s="1" t="e">
        <f t="shared" si="37"/>
        <v>#REF!</v>
      </c>
      <c r="L117" s="33" t="e">
        <f t="shared" si="27"/>
        <v>#REF!</v>
      </c>
      <c r="M117" s="51" t="e">
        <f>#REF!</f>
        <v>#REF!</v>
      </c>
      <c r="N117" s="51" t="e">
        <f>#REF!</f>
        <v>#REF!</v>
      </c>
      <c r="O117" s="44" t="e">
        <f t="shared" si="28"/>
        <v>#REF!</v>
      </c>
      <c r="P117" s="33" t="e">
        <f t="shared" si="29"/>
        <v>#REF!</v>
      </c>
      <c r="Q117" s="33"/>
      <c r="R117" s="33" t="e">
        <f t="shared" si="30"/>
        <v>#REF!</v>
      </c>
      <c r="S117" s="33" t="e">
        <f t="shared" si="31"/>
        <v>#REF!</v>
      </c>
      <c r="T117" s="33" t="e">
        <f t="shared" si="32"/>
        <v>#REF!</v>
      </c>
      <c r="U117" s="33" t="e">
        <f t="shared" si="44"/>
        <v>#REF!</v>
      </c>
      <c r="V117" s="33" t="e">
        <f t="shared" si="44"/>
        <v>#REF!</v>
      </c>
      <c r="W117" s="33" t="e">
        <f t="shared" si="44"/>
        <v>#REF!</v>
      </c>
      <c r="X117" s="33"/>
      <c r="Y117" s="33" t="e">
        <f t="shared" si="45"/>
        <v>#REF!</v>
      </c>
      <c r="Z117" s="33" t="e">
        <f t="shared" si="45"/>
        <v>#REF!</v>
      </c>
      <c r="AA117" s="33" t="e">
        <f t="shared" si="45"/>
        <v>#REF!</v>
      </c>
      <c r="AB117" s="33" t="e">
        <f t="shared" si="45"/>
        <v>#REF!</v>
      </c>
      <c r="AC117" s="33" t="e">
        <f t="shared" si="45"/>
        <v>#REF!</v>
      </c>
      <c r="AD117" s="33" t="e">
        <f t="shared" si="45"/>
        <v>#REF!</v>
      </c>
      <c r="AE117" s="33"/>
      <c r="AF117" s="33" t="e">
        <f t="shared" si="46"/>
        <v>#REF!</v>
      </c>
      <c r="AG117" s="33" t="e">
        <f t="shared" si="46"/>
        <v>#REF!</v>
      </c>
      <c r="AH117" s="27"/>
      <c r="AI117" s="33" t="e">
        <f t="shared" si="33"/>
        <v>#REF!</v>
      </c>
      <c r="AJ117" s="33" t="e">
        <f t="shared" si="34"/>
        <v>#REF!</v>
      </c>
      <c r="AK117" s="33" t="e">
        <f t="shared" si="35"/>
        <v>#REF!</v>
      </c>
      <c r="AL117" s="33" t="e">
        <f t="shared" si="36"/>
        <v>#REF!</v>
      </c>
      <c r="AR117" s="33"/>
      <c r="AS117" s="33"/>
      <c r="AW117" s="12"/>
    </row>
    <row r="118" spans="1:49" s="28" customFormat="1" x14ac:dyDescent="0.25">
      <c r="A118" s="27">
        <f t="shared" si="38"/>
        <v>105</v>
      </c>
      <c r="B118" s="70" t="e">
        <f>#REF!</f>
        <v>#REF!</v>
      </c>
      <c r="C118" s="50" t="e">
        <f>IF(#REF!="","",#REF!)</f>
        <v>#REF!</v>
      </c>
      <c r="D118" s="70" t="e">
        <f>#REF!</f>
        <v>#REF!</v>
      </c>
      <c r="E118" s="70" t="e">
        <f>#REF!</f>
        <v>#REF!</v>
      </c>
      <c r="F118" t="e">
        <f>#REF!</f>
        <v>#REF!</v>
      </c>
      <c r="G118" t="e">
        <f>#REF!</f>
        <v>#REF!</v>
      </c>
      <c r="H118" t="e">
        <f>#REF!</f>
        <v>#REF!</v>
      </c>
      <c r="I118" s="33" t="e">
        <f>#REF!</f>
        <v>#REF!</v>
      </c>
      <c r="J118" s="33" t="e">
        <f>#REF!</f>
        <v>#REF!</v>
      </c>
      <c r="K118" s="1" t="e">
        <f t="shared" si="37"/>
        <v>#REF!</v>
      </c>
      <c r="L118" s="33" t="e">
        <f t="shared" si="27"/>
        <v>#REF!</v>
      </c>
      <c r="M118" s="51" t="e">
        <f>#REF!</f>
        <v>#REF!</v>
      </c>
      <c r="N118" s="51" t="e">
        <f>#REF!</f>
        <v>#REF!</v>
      </c>
      <c r="O118" s="44" t="e">
        <f t="shared" si="28"/>
        <v>#REF!</v>
      </c>
      <c r="P118" s="33" t="e">
        <f t="shared" si="29"/>
        <v>#REF!</v>
      </c>
      <c r="Q118" s="33"/>
      <c r="R118" s="33" t="e">
        <f t="shared" si="30"/>
        <v>#REF!</v>
      </c>
      <c r="S118" s="33" t="e">
        <f t="shared" si="31"/>
        <v>#REF!</v>
      </c>
      <c r="T118" s="33" t="e">
        <f t="shared" si="32"/>
        <v>#REF!</v>
      </c>
      <c r="U118" s="33" t="e">
        <f t="shared" si="44"/>
        <v>#REF!</v>
      </c>
      <c r="V118" s="33" t="e">
        <f t="shared" si="44"/>
        <v>#REF!</v>
      </c>
      <c r="W118" s="33" t="e">
        <f t="shared" si="44"/>
        <v>#REF!</v>
      </c>
      <c r="X118" s="33"/>
      <c r="Y118" s="33" t="e">
        <f t="shared" si="45"/>
        <v>#REF!</v>
      </c>
      <c r="Z118" s="33" t="e">
        <f t="shared" si="45"/>
        <v>#REF!</v>
      </c>
      <c r="AA118" s="33" t="e">
        <f t="shared" si="45"/>
        <v>#REF!</v>
      </c>
      <c r="AB118" s="33" t="e">
        <f t="shared" si="45"/>
        <v>#REF!</v>
      </c>
      <c r="AC118" s="33" t="e">
        <f t="shared" si="45"/>
        <v>#REF!</v>
      </c>
      <c r="AD118" s="33" t="e">
        <f t="shared" si="45"/>
        <v>#REF!</v>
      </c>
      <c r="AE118" s="33"/>
      <c r="AF118" s="33" t="e">
        <f t="shared" si="46"/>
        <v>#REF!</v>
      </c>
      <c r="AG118" s="33" t="e">
        <f t="shared" si="46"/>
        <v>#REF!</v>
      </c>
      <c r="AH118" s="27"/>
      <c r="AI118" s="33" t="e">
        <f t="shared" si="33"/>
        <v>#REF!</v>
      </c>
      <c r="AJ118" s="33" t="e">
        <f t="shared" si="34"/>
        <v>#REF!</v>
      </c>
      <c r="AK118" s="33" t="e">
        <f t="shared" si="35"/>
        <v>#REF!</v>
      </c>
      <c r="AL118" s="33" t="e">
        <f t="shared" si="36"/>
        <v>#REF!</v>
      </c>
      <c r="AR118" s="33"/>
      <c r="AS118" s="33"/>
      <c r="AW118" s="12"/>
    </row>
    <row r="119" spans="1:49" s="28" customFormat="1" x14ac:dyDescent="0.25">
      <c r="A119" s="27">
        <f t="shared" si="38"/>
        <v>106</v>
      </c>
      <c r="B119" s="70" t="e">
        <f>#REF!</f>
        <v>#REF!</v>
      </c>
      <c r="C119" s="50" t="e">
        <f>IF(#REF!="","",#REF!)</f>
        <v>#REF!</v>
      </c>
      <c r="D119" s="70" t="e">
        <f>#REF!</f>
        <v>#REF!</v>
      </c>
      <c r="E119" s="70" t="e">
        <f>#REF!</f>
        <v>#REF!</v>
      </c>
      <c r="F119" t="e">
        <f>#REF!</f>
        <v>#REF!</v>
      </c>
      <c r="G119" t="e">
        <f>#REF!</f>
        <v>#REF!</v>
      </c>
      <c r="H119" t="e">
        <f>#REF!</f>
        <v>#REF!</v>
      </c>
      <c r="I119" s="33" t="e">
        <f>#REF!</f>
        <v>#REF!</v>
      </c>
      <c r="J119" s="33" t="e">
        <f>#REF!</f>
        <v>#REF!</v>
      </c>
      <c r="K119" s="1" t="e">
        <f t="shared" si="37"/>
        <v>#REF!</v>
      </c>
      <c r="L119" s="33" t="e">
        <f t="shared" si="27"/>
        <v>#REF!</v>
      </c>
      <c r="M119" s="51" t="e">
        <f>#REF!</f>
        <v>#REF!</v>
      </c>
      <c r="N119" s="51" t="e">
        <f>#REF!</f>
        <v>#REF!</v>
      </c>
      <c r="O119" s="44" t="e">
        <f t="shared" si="28"/>
        <v>#REF!</v>
      </c>
      <c r="P119" s="33" t="e">
        <f t="shared" si="29"/>
        <v>#REF!</v>
      </c>
      <c r="Q119" s="33"/>
      <c r="R119" s="33" t="e">
        <f t="shared" si="30"/>
        <v>#REF!</v>
      </c>
      <c r="S119" s="33" t="e">
        <f t="shared" si="31"/>
        <v>#REF!</v>
      </c>
      <c r="T119" s="33" t="e">
        <f t="shared" si="32"/>
        <v>#REF!</v>
      </c>
      <c r="U119" s="33" t="e">
        <f t="shared" si="44"/>
        <v>#REF!</v>
      </c>
      <c r="V119" s="33" t="e">
        <f t="shared" si="44"/>
        <v>#REF!</v>
      </c>
      <c r="W119" s="33" t="e">
        <f t="shared" si="44"/>
        <v>#REF!</v>
      </c>
      <c r="X119" s="33"/>
      <c r="Y119" s="33" t="e">
        <f t="shared" si="45"/>
        <v>#REF!</v>
      </c>
      <c r="Z119" s="33" t="e">
        <f t="shared" si="45"/>
        <v>#REF!</v>
      </c>
      <c r="AA119" s="33" t="e">
        <f t="shared" si="45"/>
        <v>#REF!</v>
      </c>
      <c r="AB119" s="33" t="e">
        <f t="shared" si="45"/>
        <v>#REF!</v>
      </c>
      <c r="AC119" s="33" t="e">
        <f t="shared" si="45"/>
        <v>#REF!</v>
      </c>
      <c r="AD119" s="33" t="e">
        <f t="shared" si="45"/>
        <v>#REF!</v>
      </c>
      <c r="AE119" s="33"/>
      <c r="AF119" s="33" t="e">
        <f t="shared" si="46"/>
        <v>#REF!</v>
      </c>
      <c r="AG119" s="33" t="e">
        <f t="shared" si="46"/>
        <v>#REF!</v>
      </c>
      <c r="AH119" s="27"/>
      <c r="AI119" s="33" t="e">
        <f t="shared" si="33"/>
        <v>#REF!</v>
      </c>
      <c r="AJ119" s="33" t="e">
        <f t="shared" si="34"/>
        <v>#REF!</v>
      </c>
      <c r="AK119" s="33" t="e">
        <f t="shared" si="35"/>
        <v>#REF!</v>
      </c>
      <c r="AL119" s="33" t="e">
        <f t="shared" si="36"/>
        <v>#REF!</v>
      </c>
      <c r="AR119" s="33"/>
      <c r="AS119" s="33"/>
      <c r="AW119" s="12"/>
    </row>
    <row r="120" spans="1:49" s="28" customFormat="1" x14ac:dyDescent="0.25">
      <c r="A120" s="27">
        <f t="shared" si="38"/>
        <v>107</v>
      </c>
      <c r="B120" s="70" t="e">
        <f>#REF!</f>
        <v>#REF!</v>
      </c>
      <c r="C120" s="50" t="e">
        <f>IF(#REF!="","",#REF!)</f>
        <v>#REF!</v>
      </c>
      <c r="D120" s="70" t="e">
        <f>#REF!</f>
        <v>#REF!</v>
      </c>
      <c r="E120" s="70" t="e">
        <f>#REF!</f>
        <v>#REF!</v>
      </c>
      <c r="F120" t="e">
        <f>#REF!</f>
        <v>#REF!</v>
      </c>
      <c r="G120" t="e">
        <f>#REF!</f>
        <v>#REF!</v>
      </c>
      <c r="H120" t="e">
        <f>#REF!</f>
        <v>#REF!</v>
      </c>
      <c r="I120" s="33" t="e">
        <f>#REF!</f>
        <v>#REF!</v>
      </c>
      <c r="J120" s="33" t="e">
        <f>#REF!</f>
        <v>#REF!</v>
      </c>
      <c r="K120" s="1" t="e">
        <f t="shared" si="37"/>
        <v>#REF!</v>
      </c>
      <c r="L120" s="33" t="e">
        <f t="shared" si="27"/>
        <v>#REF!</v>
      </c>
      <c r="M120" s="51" t="e">
        <f>#REF!</f>
        <v>#REF!</v>
      </c>
      <c r="N120" s="51" t="e">
        <f>#REF!</f>
        <v>#REF!</v>
      </c>
      <c r="O120" s="44" t="e">
        <f t="shared" si="28"/>
        <v>#REF!</v>
      </c>
      <c r="P120" s="33" t="e">
        <f t="shared" si="29"/>
        <v>#REF!</v>
      </c>
      <c r="Q120" s="33"/>
      <c r="R120" s="33" t="e">
        <f t="shared" si="30"/>
        <v>#REF!</v>
      </c>
      <c r="S120" s="33" t="e">
        <f t="shared" si="31"/>
        <v>#REF!</v>
      </c>
      <c r="T120" s="33" t="e">
        <f t="shared" si="32"/>
        <v>#REF!</v>
      </c>
      <c r="U120" s="33" t="e">
        <f t="shared" si="44"/>
        <v>#REF!</v>
      </c>
      <c r="V120" s="33" t="e">
        <f t="shared" si="44"/>
        <v>#REF!</v>
      </c>
      <c r="W120" s="33" t="e">
        <f t="shared" si="44"/>
        <v>#REF!</v>
      </c>
      <c r="X120" s="33"/>
      <c r="Y120" s="33" t="e">
        <f t="shared" si="45"/>
        <v>#REF!</v>
      </c>
      <c r="Z120" s="33" t="e">
        <f t="shared" si="45"/>
        <v>#REF!</v>
      </c>
      <c r="AA120" s="33" t="e">
        <f t="shared" si="45"/>
        <v>#REF!</v>
      </c>
      <c r="AB120" s="33" t="e">
        <f t="shared" si="45"/>
        <v>#REF!</v>
      </c>
      <c r="AC120" s="33" t="e">
        <f t="shared" si="45"/>
        <v>#REF!</v>
      </c>
      <c r="AD120" s="33" t="e">
        <f t="shared" si="45"/>
        <v>#REF!</v>
      </c>
      <c r="AE120" s="33"/>
      <c r="AF120" s="33" t="e">
        <f t="shared" si="46"/>
        <v>#REF!</v>
      </c>
      <c r="AG120" s="33" t="e">
        <f t="shared" si="46"/>
        <v>#REF!</v>
      </c>
      <c r="AH120" s="27"/>
      <c r="AI120" s="33" t="e">
        <f t="shared" si="33"/>
        <v>#REF!</v>
      </c>
      <c r="AJ120" s="33" t="e">
        <f t="shared" si="34"/>
        <v>#REF!</v>
      </c>
      <c r="AK120" s="33" t="e">
        <f t="shared" si="35"/>
        <v>#REF!</v>
      </c>
      <c r="AL120" s="33" t="e">
        <f t="shared" si="36"/>
        <v>#REF!</v>
      </c>
      <c r="AR120" s="33"/>
      <c r="AS120" s="33"/>
      <c r="AW120" s="12"/>
    </row>
    <row r="121" spans="1:49" s="28" customFormat="1" x14ac:dyDescent="0.25">
      <c r="A121" s="27">
        <f t="shared" si="38"/>
        <v>108</v>
      </c>
      <c r="B121" s="70" t="e">
        <f>#REF!</f>
        <v>#REF!</v>
      </c>
      <c r="C121" s="50" t="e">
        <f>IF(#REF!="","",#REF!)</f>
        <v>#REF!</v>
      </c>
      <c r="D121" s="70" t="e">
        <f>#REF!</f>
        <v>#REF!</v>
      </c>
      <c r="E121" s="70" t="e">
        <f>#REF!</f>
        <v>#REF!</v>
      </c>
      <c r="F121" t="e">
        <f>#REF!</f>
        <v>#REF!</v>
      </c>
      <c r="G121" t="e">
        <f>#REF!</f>
        <v>#REF!</v>
      </c>
      <c r="H121" t="e">
        <f>#REF!</f>
        <v>#REF!</v>
      </c>
      <c r="I121" s="33" t="e">
        <f>#REF!</f>
        <v>#REF!</v>
      </c>
      <c r="J121" s="33" t="e">
        <f>#REF!</f>
        <v>#REF!</v>
      </c>
      <c r="K121" s="1" t="e">
        <f t="shared" si="37"/>
        <v>#REF!</v>
      </c>
      <c r="L121" s="33" t="e">
        <f t="shared" si="27"/>
        <v>#REF!</v>
      </c>
      <c r="M121" s="51" t="e">
        <f>#REF!</f>
        <v>#REF!</v>
      </c>
      <c r="N121" s="51" t="e">
        <f>#REF!</f>
        <v>#REF!</v>
      </c>
      <c r="O121" s="44" t="e">
        <f t="shared" si="28"/>
        <v>#REF!</v>
      </c>
      <c r="P121" s="33" t="e">
        <f t="shared" si="29"/>
        <v>#REF!</v>
      </c>
      <c r="Q121" s="33"/>
      <c r="R121" s="33" t="e">
        <f t="shared" si="30"/>
        <v>#REF!</v>
      </c>
      <c r="S121" s="33" t="e">
        <f t="shared" si="31"/>
        <v>#REF!</v>
      </c>
      <c r="T121" s="33" t="e">
        <f t="shared" si="32"/>
        <v>#REF!</v>
      </c>
      <c r="U121" s="33" t="e">
        <f t="shared" si="44"/>
        <v>#REF!</v>
      </c>
      <c r="V121" s="33" t="e">
        <f t="shared" si="44"/>
        <v>#REF!</v>
      </c>
      <c r="W121" s="33" t="e">
        <f t="shared" si="44"/>
        <v>#REF!</v>
      </c>
      <c r="X121" s="33"/>
      <c r="Y121" s="33" t="e">
        <f t="shared" si="45"/>
        <v>#REF!</v>
      </c>
      <c r="Z121" s="33" t="e">
        <f t="shared" si="45"/>
        <v>#REF!</v>
      </c>
      <c r="AA121" s="33" t="e">
        <f t="shared" si="45"/>
        <v>#REF!</v>
      </c>
      <c r="AB121" s="33" t="e">
        <f t="shared" si="45"/>
        <v>#REF!</v>
      </c>
      <c r="AC121" s="33" t="e">
        <f t="shared" si="45"/>
        <v>#REF!</v>
      </c>
      <c r="AD121" s="33" t="e">
        <f t="shared" si="45"/>
        <v>#REF!</v>
      </c>
      <c r="AE121" s="33"/>
      <c r="AF121" s="33" t="e">
        <f t="shared" si="46"/>
        <v>#REF!</v>
      </c>
      <c r="AG121" s="33" t="e">
        <f t="shared" si="46"/>
        <v>#REF!</v>
      </c>
      <c r="AH121" s="27"/>
      <c r="AI121" s="33" t="e">
        <f t="shared" si="33"/>
        <v>#REF!</v>
      </c>
      <c r="AJ121" s="33" t="e">
        <f t="shared" si="34"/>
        <v>#REF!</v>
      </c>
      <c r="AK121" s="33" t="e">
        <f t="shared" si="35"/>
        <v>#REF!</v>
      </c>
      <c r="AL121" s="33" t="e">
        <f t="shared" si="36"/>
        <v>#REF!</v>
      </c>
      <c r="AR121" s="33"/>
      <c r="AS121" s="33"/>
      <c r="AW121" s="12"/>
    </row>
    <row r="122" spans="1:49" s="28" customFormat="1" x14ac:dyDescent="0.25">
      <c r="A122" s="27">
        <f t="shared" si="38"/>
        <v>109</v>
      </c>
      <c r="B122" s="70" t="e">
        <f>#REF!</f>
        <v>#REF!</v>
      </c>
      <c r="C122" s="50" t="e">
        <f>IF(#REF!="","",#REF!)</f>
        <v>#REF!</v>
      </c>
      <c r="D122" s="70" t="e">
        <f>#REF!</f>
        <v>#REF!</v>
      </c>
      <c r="E122" s="70" t="e">
        <f>#REF!</f>
        <v>#REF!</v>
      </c>
      <c r="F122" t="e">
        <f>#REF!</f>
        <v>#REF!</v>
      </c>
      <c r="G122" t="e">
        <f>#REF!</f>
        <v>#REF!</v>
      </c>
      <c r="H122" t="e">
        <f>#REF!</f>
        <v>#REF!</v>
      </c>
      <c r="I122" s="33" t="e">
        <f>#REF!</f>
        <v>#REF!</v>
      </c>
      <c r="J122" s="33" t="e">
        <f>#REF!</f>
        <v>#REF!</v>
      </c>
      <c r="K122" s="1" t="e">
        <f t="shared" si="37"/>
        <v>#REF!</v>
      </c>
      <c r="L122" s="33" t="e">
        <f t="shared" si="27"/>
        <v>#REF!</v>
      </c>
      <c r="M122" s="51" t="e">
        <f>#REF!</f>
        <v>#REF!</v>
      </c>
      <c r="N122" s="51" t="e">
        <f>#REF!</f>
        <v>#REF!</v>
      </c>
      <c r="O122" s="44" t="e">
        <f t="shared" si="28"/>
        <v>#REF!</v>
      </c>
      <c r="P122" s="33" t="e">
        <f t="shared" si="29"/>
        <v>#REF!</v>
      </c>
      <c r="Q122" s="33"/>
      <c r="R122" s="33" t="e">
        <f t="shared" si="30"/>
        <v>#REF!</v>
      </c>
      <c r="S122" s="33" t="e">
        <f t="shared" si="31"/>
        <v>#REF!</v>
      </c>
      <c r="T122" s="33" t="e">
        <f t="shared" si="32"/>
        <v>#REF!</v>
      </c>
      <c r="U122" s="33" t="e">
        <f t="shared" si="44"/>
        <v>#REF!</v>
      </c>
      <c r="V122" s="33" t="e">
        <f t="shared" si="44"/>
        <v>#REF!</v>
      </c>
      <c r="W122" s="33" t="e">
        <f t="shared" si="44"/>
        <v>#REF!</v>
      </c>
      <c r="X122" s="33"/>
      <c r="Y122" s="33" t="e">
        <f t="shared" si="45"/>
        <v>#REF!</v>
      </c>
      <c r="Z122" s="33" t="e">
        <f t="shared" si="45"/>
        <v>#REF!</v>
      </c>
      <c r="AA122" s="33" t="e">
        <f t="shared" si="45"/>
        <v>#REF!</v>
      </c>
      <c r="AB122" s="33" t="e">
        <f t="shared" si="45"/>
        <v>#REF!</v>
      </c>
      <c r="AC122" s="33" t="e">
        <f t="shared" si="45"/>
        <v>#REF!</v>
      </c>
      <c r="AD122" s="33" t="e">
        <f t="shared" si="45"/>
        <v>#REF!</v>
      </c>
      <c r="AE122" s="33"/>
      <c r="AF122" s="33" t="e">
        <f t="shared" si="46"/>
        <v>#REF!</v>
      </c>
      <c r="AG122" s="33" t="e">
        <f t="shared" si="46"/>
        <v>#REF!</v>
      </c>
      <c r="AH122" s="27"/>
      <c r="AI122" s="33" t="e">
        <f t="shared" si="33"/>
        <v>#REF!</v>
      </c>
      <c r="AJ122" s="33" t="e">
        <f t="shared" si="34"/>
        <v>#REF!</v>
      </c>
      <c r="AK122" s="33" t="e">
        <f t="shared" si="35"/>
        <v>#REF!</v>
      </c>
      <c r="AL122" s="33" t="e">
        <f t="shared" si="36"/>
        <v>#REF!</v>
      </c>
      <c r="AR122" s="33"/>
      <c r="AS122" s="33"/>
      <c r="AW122" s="12"/>
    </row>
    <row r="123" spans="1:49" s="28" customFormat="1" x14ac:dyDescent="0.25">
      <c r="A123" s="27">
        <f t="shared" si="38"/>
        <v>110</v>
      </c>
      <c r="B123" s="70" t="e">
        <f>#REF!</f>
        <v>#REF!</v>
      </c>
      <c r="C123" s="50" t="e">
        <f>IF(#REF!="","",#REF!)</f>
        <v>#REF!</v>
      </c>
      <c r="D123" s="70" t="e">
        <f>#REF!</f>
        <v>#REF!</v>
      </c>
      <c r="E123" s="70" t="e">
        <f>#REF!</f>
        <v>#REF!</v>
      </c>
      <c r="F123" t="e">
        <f>#REF!</f>
        <v>#REF!</v>
      </c>
      <c r="G123" t="e">
        <f>#REF!</f>
        <v>#REF!</v>
      </c>
      <c r="H123" t="e">
        <f>#REF!</f>
        <v>#REF!</v>
      </c>
      <c r="I123" s="33" t="e">
        <f>#REF!</f>
        <v>#REF!</v>
      </c>
      <c r="J123" s="33" t="e">
        <f>#REF!</f>
        <v>#REF!</v>
      </c>
      <c r="K123" s="1" t="e">
        <f t="shared" si="37"/>
        <v>#REF!</v>
      </c>
      <c r="L123" s="33" t="e">
        <f t="shared" si="27"/>
        <v>#REF!</v>
      </c>
      <c r="M123" s="51" t="e">
        <f>#REF!</f>
        <v>#REF!</v>
      </c>
      <c r="N123" s="51" t="e">
        <f>#REF!</f>
        <v>#REF!</v>
      </c>
      <c r="O123" s="44" t="e">
        <f t="shared" si="28"/>
        <v>#REF!</v>
      </c>
      <c r="P123" s="33" t="e">
        <f t="shared" si="29"/>
        <v>#REF!</v>
      </c>
      <c r="Q123" s="33"/>
      <c r="R123" s="33" t="e">
        <f t="shared" si="30"/>
        <v>#REF!</v>
      </c>
      <c r="S123" s="33" t="e">
        <f t="shared" si="31"/>
        <v>#REF!</v>
      </c>
      <c r="T123" s="33" t="e">
        <f t="shared" si="32"/>
        <v>#REF!</v>
      </c>
      <c r="U123" s="33" t="e">
        <f t="shared" si="44"/>
        <v>#REF!</v>
      </c>
      <c r="V123" s="33" t="e">
        <f t="shared" si="44"/>
        <v>#REF!</v>
      </c>
      <c r="W123" s="33" t="e">
        <f t="shared" si="44"/>
        <v>#REF!</v>
      </c>
      <c r="X123" s="33"/>
      <c r="Y123" s="33" t="e">
        <f t="shared" ref="Y123:AD132" si="47">Y$261*$M123</f>
        <v>#REF!</v>
      </c>
      <c r="Z123" s="33" t="e">
        <f t="shared" si="47"/>
        <v>#REF!</v>
      </c>
      <c r="AA123" s="33" t="e">
        <f t="shared" si="47"/>
        <v>#REF!</v>
      </c>
      <c r="AB123" s="33" t="e">
        <f t="shared" si="47"/>
        <v>#REF!</v>
      </c>
      <c r="AC123" s="33" t="e">
        <f t="shared" si="47"/>
        <v>#REF!</v>
      </c>
      <c r="AD123" s="33" t="e">
        <f t="shared" si="47"/>
        <v>#REF!</v>
      </c>
      <c r="AE123" s="33"/>
      <c r="AF123" s="33" t="e">
        <f t="shared" si="46"/>
        <v>#REF!</v>
      </c>
      <c r="AG123" s="33" t="e">
        <f t="shared" si="46"/>
        <v>#REF!</v>
      </c>
      <c r="AH123" s="27"/>
      <c r="AI123" s="33" t="e">
        <f t="shared" si="33"/>
        <v>#REF!</v>
      </c>
      <c r="AJ123" s="33" t="e">
        <f t="shared" si="34"/>
        <v>#REF!</v>
      </c>
      <c r="AK123" s="33" t="e">
        <f t="shared" si="35"/>
        <v>#REF!</v>
      </c>
      <c r="AL123" s="33" t="e">
        <f t="shared" si="36"/>
        <v>#REF!</v>
      </c>
      <c r="AR123" s="33"/>
      <c r="AS123" s="33"/>
      <c r="AW123" s="12"/>
    </row>
    <row r="124" spans="1:49" s="28" customFormat="1" x14ac:dyDescent="0.25">
      <c r="A124" s="27">
        <f t="shared" si="38"/>
        <v>111</v>
      </c>
      <c r="B124" s="70" t="e">
        <f>#REF!</f>
        <v>#REF!</v>
      </c>
      <c r="C124" s="50" t="e">
        <f>IF(#REF!="","",#REF!)</f>
        <v>#REF!</v>
      </c>
      <c r="D124" s="70" t="e">
        <f>#REF!</f>
        <v>#REF!</v>
      </c>
      <c r="E124" s="70" t="e">
        <f>#REF!</f>
        <v>#REF!</v>
      </c>
      <c r="F124" t="e">
        <f>#REF!</f>
        <v>#REF!</v>
      </c>
      <c r="G124" t="e">
        <f>#REF!</f>
        <v>#REF!</v>
      </c>
      <c r="H124" t="e">
        <f>#REF!</f>
        <v>#REF!</v>
      </c>
      <c r="I124" s="33" t="e">
        <f>#REF!</f>
        <v>#REF!</v>
      </c>
      <c r="J124" s="33" t="e">
        <f>#REF!</f>
        <v>#REF!</v>
      </c>
      <c r="K124" s="1" t="e">
        <f t="shared" si="37"/>
        <v>#REF!</v>
      </c>
      <c r="L124" s="33" t="e">
        <f t="shared" si="27"/>
        <v>#REF!</v>
      </c>
      <c r="M124" s="51" t="e">
        <f>#REF!</f>
        <v>#REF!</v>
      </c>
      <c r="N124" s="51" t="e">
        <f>#REF!</f>
        <v>#REF!</v>
      </c>
      <c r="O124" s="44" t="e">
        <f t="shared" si="28"/>
        <v>#REF!</v>
      </c>
      <c r="P124" s="33" t="e">
        <f t="shared" si="29"/>
        <v>#REF!</v>
      </c>
      <c r="Q124" s="33"/>
      <c r="R124" s="33" t="e">
        <f t="shared" si="30"/>
        <v>#REF!</v>
      </c>
      <c r="S124" s="33" t="e">
        <f t="shared" si="31"/>
        <v>#REF!</v>
      </c>
      <c r="T124" s="33" t="e">
        <f t="shared" si="32"/>
        <v>#REF!</v>
      </c>
      <c r="U124" s="33" t="e">
        <f t="shared" si="44"/>
        <v>#REF!</v>
      </c>
      <c r="V124" s="33" t="e">
        <f t="shared" si="44"/>
        <v>#REF!</v>
      </c>
      <c r="W124" s="33" t="e">
        <f t="shared" si="44"/>
        <v>#REF!</v>
      </c>
      <c r="X124" s="33"/>
      <c r="Y124" s="33" t="e">
        <f t="shared" si="47"/>
        <v>#REF!</v>
      </c>
      <c r="Z124" s="33" t="e">
        <f t="shared" si="47"/>
        <v>#REF!</v>
      </c>
      <c r="AA124" s="33" t="e">
        <f t="shared" si="47"/>
        <v>#REF!</v>
      </c>
      <c r="AB124" s="33" t="e">
        <f t="shared" si="47"/>
        <v>#REF!</v>
      </c>
      <c r="AC124" s="33" t="e">
        <f t="shared" si="47"/>
        <v>#REF!</v>
      </c>
      <c r="AD124" s="33" t="e">
        <f t="shared" si="47"/>
        <v>#REF!</v>
      </c>
      <c r="AE124" s="33"/>
      <c r="AF124" s="33" t="e">
        <f t="shared" si="46"/>
        <v>#REF!</v>
      </c>
      <c r="AG124" s="33" t="e">
        <f t="shared" si="46"/>
        <v>#REF!</v>
      </c>
      <c r="AH124" s="27"/>
      <c r="AI124" s="33" t="e">
        <f t="shared" si="33"/>
        <v>#REF!</v>
      </c>
      <c r="AJ124" s="33" t="e">
        <f t="shared" si="34"/>
        <v>#REF!</v>
      </c>
      <c r="AK124" s="33" t="e">
        <f t="shared" si="35"/>
        <v>#REF!</v>
      </c>
      <c r="AL124" s="33" t="e">
        <f t="shared" si="36"/>
        <v>#REF!</v>
      </c>
      <c r="AR124" s="33"/>
      <c r="AS124" s="33"/>
      <c r="AW124" s="12"/>
    </row>
    <row r="125" spans="1:49" s="28" customFormat="1" x14ac:dyDescent="0.25">
      <c r="A125" s="27">
        <f t="shared" si="38"/>
        <v>112</v>
      </c>
      <c r="B125" s="70" t="e">
        <f>#REF!</f>
        <v>#REF!</v>
      </c>
      <c r="C125" s="50" t="e">
        <f>IF(#REF!="","",#REF!)</f>
        <v>#REF!</v>
      </c>
      <c r="D125" s="70" t="e">
        <f>#REF!</f>
        <v>#REF!</v>
      </c>
      <c r="E125" s="70" t="e">
        <f>#REF!</f>
        <v>#REF!</v>
      </c>
      <c r="F125" t="e">
        <f>#REF!</f>
        <v>#REF!</v>
      </c>
      <c r="G125" t="e">
        <f>#REF!</f>
        <v>#REF!</v>
      </c>
      <c r="H125" t="e">
        <f>#REF!</f>
        <v>#REF!</v>
      </c>
      <c r="I125" s="33" t="e">
        <f>#REF!</f>
        <v>#REF!</v>
      </c>
      <c r="J125" s="33" t="e">
        <f>#REF!</f>
        <v>#REF!</v>
      </c>
      <c r="K125" s="1" t="e">
        <f t="shared" si="37"/>
        <v>#REF!</v>
      </c>
      <c r="L125" s="33" t="e">
        <f t="shared" si="27"/>
        <v>#REF!</v>
      </c>
      <c r="M125" s="51" t="e">
        <f>#REF!</f>
        <v>#REF!</v>
      </c>
      <c r="N125" s="51" t="e">
        <f>#REF!</f>
        <v>#REF!</v>
      </c>
      <c r="O125" s="44" t="e">
        <f t="shared" si="28"/>
        <v>#REF!</v>
      </c>
      <c r="P125" s="33" t="e">
        <f t="shared" si="29"/>
        <v>#REF!</v>
      </c>
      <c r="Q125" s="33"/>
      <c r="R125" s="33" t="e">
        <f t="shared" si="30"/>
        <v>#REF!</v>
      </c>
      <c r="S125" s="33" t="e">
        <f t="shared" si="31"/>
        <v>#REF!</v>
      </c>
      <c r="T125" s="33" t="e">
        <f t="shared" si="32"/>
        <v>#REF!</v>
      </c>
      <c r="U125" s="33" t="e">
        <f t="shared" si="44"/>
        <v>#REF!</v>
      </c>
      <c r="V125" s="33" t="e">
        <f t="shared" si="44"/>
        <v>#REF!</v>
      </c>
      <c r="W125" s="33" t="e">
        <f t="shared" si="44"/>
        <v>#REF!</v>
      </c>
      <c r="X125" s="33"/>
      <c r="Y125" s="33" t="e">
        <f t="shared" si="47"/>
        <v>#REF!</v>
      </c>
      <c r="Z125" s="33" t="e">
        <f t="shared" si="47"/>
        <v>#REF!</v>
      </c>
      <c r="AA125" s="33" t="e">
        <f t="shared" si="47"/>
        <v>#REF!</v>
      </c>
      <c r="AB125" s="33" t="e">
        <f t="shared" si="47"/>
        <v>#REF!</v>
      </c>
      <c r="AC125" s="33" t="e">
        <f t="shared" si="47"/>
        <v>#REF!</v>
      </c>
      <c r="AD125" s="33" t="e">
        <f t="shared" si="47"/>
        <v>#REF!</v>
      </c>
      <c r="AE125" s="33"/>
      <c r="AF125" s="33" t="e">
        <f t="shared" si="46"/>
        <v>#REF!</v>
      </c>
      <c r="AG125" s="33" t="e">
        <f t="shared" si="46"/>
        <v>#REF!</v>
      </c>
      <c r="AH125" s="27"/>
      <c r="AI125" s="33" t="e">
        <f t="shared" si="33"/>
        <v>#REF!</v>
      </c>
      <c r="AJ125" s="33" t="e">
        <f t="shared" si="34"/>
        <v>#REF!</v>
      </c>
      <c r="AK125" s="33" t="e">
        <f t="shared" si="35"/>
        <v>#REF!</v>
      </c>
      <c r="AL125" s="33" t="e">
        <f t="shared" si="36"/>
        <v>#REF!</v>
      </c>
      <c r="AR125" s="33"/>
      <c r="AS125" s="33"/>
      <c r="AW125" s="12"/>
    </row>
    <row r="126" spans="1:49" s="28" customFormat="1" x14ac:dyDescent="0.25">
      <c r="A126" s="27">
        <f t="shared" si="38"/>
        <v>113</v>
      </c>
      <c r="B126" s="70" t="e">
        <f>#REF!</f>
        <v>#REF!</v>
      </c>
      <c r="C126" s="50" t="e">
        <f>IF(#REF!="","",#REF!)</f>
        <v>#REF!</v>
      </c>
      <c r="D126" s="70" t="e">
        <f>#REF!</f>
        <v>#REF!</v>
      </c>
      <c r="E126" s="70" t="e">
        <f>#REF!</f>
        <v>#REF!</v>
      </c>
      <c r="F126" t="e">
        <f>#REF!</f>
        <v>#REF!</v>
      </c>
      <c r="G126" t="e">
        <f>#REF!</f>
        <v>#REF!</v>
      </c>
      <c r="H126" t="e">
        <f>#REF!</f>
        <v>#REF!</v>
      </c>
      <c r="I126" s="33" t="e">
        <f>#REF!</f>
        <v>#REF!</v>
      </c>
      <c r="J126" s="33" t="e">
        <f>#REF!</f>
        <v>#REF!</v>
      </c>
      <c r="K126" s="1" t="e">
        <f t="shared" si="37"/>
        <v>#REF!</v>
      </c>
      <c r="L126" s="33" t="e">
        <f t="shared" si="27"/>
        <v>#REF!</v>
      </c>
      <c r="M126" s="51" t="e">
        <f>#REF!</f>
        <v>#REF!</v>
      </c>
      <c r="N126" s="51" t="e">
        <f>#REF!</f>
        <v>#REF!</v>
      </c>
      <c r="O126" s="44" t="e">
        <f t="shared" si="28"/>
        <v>#REF!</v>
      </c>
      <c r="P126" s="33" t="e">
        <f t="shared" si="29"/>
        <v>#REF!</v>
      </c>
      <c r="Q126" s="33"/>
      <c r="R126" s="33" t="e">
        <f t="shared" si="30"/>
        <v>#REF!</v>
      </c>
      <c r="S126" s="33" t="e">
        <f t="shared" si="31"/>
        <v>#REF!</v>
      </c>
      <c r="T126" s="33" t="e">
        <f t="shared" si="32"/>
        <v>#REF!</v>
      </c>
      <c r="U126" s="33" t="e">
        <f t="shared" si="44"/>
        <v>#REF!</v>
      </c>
      <c r="V126" s="33" t="e">
        <f t="shared" si="44"/>
        <v>#REF!</v>
      </c>
      <c r="W126" s="33" t="e">
        <f t="shared" si="44"/>
        <v>#REF!</v>
      </c>
      <c r="X126" s="33"/>
      <c r="Y126" s="33" t="e">
        <f t="shared" si="47"/>
        <v>#REF!</v>
      </c>
      <c r="Z126" s="33" t="e">
        <f t="shared" si="47"/>
        <v>#REF!</v>
      </c>
      <c r="AA126" s="33" t="e">
        <f t="shared" si="47"/>
        <v>#REF!</v>
      </c>
      <c r="AB126" s="33" t="e">
        <f t="shared" si="47"/>
        <v>#REF!</v>
      </c>
      <c r="AC126" s="33" t="e">
        <f t="shared" si="47"/>
        <v>#REF!</v>
      </c>
      <c r="AD126" s="33" t="e">
        <f t="shared" si="47"/>
        <v>#REF!</v>
      </c>
      <c r="AE126" s="33"/>
      <c r="AF126" s="33" t="e">
        <f t="shared" si="46"/>
        <v>#REF!</v>
      </c>
      <c r="AG126" s="33" t="e">
        <f t="shared" si="46"/>
        <v>#REF!</v>
      </c>
      <c r="AH126" s="27"/>
      <c r="AI126" s="33" t="e">
        <f t="shared" si="33"/>
        <v>#REF!</v>
      </c>
      <c r="AJ126" s="33" t="e">
        <f t="shared" si="34"/>
        <v>#REF!</v>
      </c>
      <c r="AK126" s="33" t="e">
        <f t="shared" si="35"/>
        <v>#REF!</v>
      </c>
      <c r="AL126" s="33" t="e">
        <f t="shared" si="36"/>
        <v>#REF!</v>
      </c>
      <c r="AR126" s="33"/>
      <c r="AS126" s="33"/>
      <c r="AW126" s="12"/>
    </row>
    <row r="127" spans="1:49" s="28" customFormat="1" x14ac:dyDescent="0.25">
      <c r="A127" s="27">
        <f t="shared" si="38"/>
        <v>114</v>
      </c>
      <c r="B127" s="70" t="e">
        <f>#REF!</f>
        <v>#REF!</v>
      </c>
      <c r="C127" s="50" t="e">
        <f>IF(#REF!="","",#REF!)</f>
        <v>#REF!</v>
      </c>
      <c r="D127" s="70" t="e">
        <f>#REF!</f>
        <v>#REF!</v>
      </c>
      <c r="E127" s="70" t="e">
        <f>#REF!</f>
        <v>#REF!</v>
      </c>
      <c r="F127" t="e">
        <f>#REF!</f>
        <v>#REF!</v>
      </c>
      <c r="G127" t="e">
        <f>#REF!</f>
        <v>#REF!</v>
      </c>
      <c r="H127" t="e">
        <f>#REF!</f>
        <v>#REF!</v>
      </c>
      <c r="I127" s="33" t="e">
        <f>#REF!</f>
        <v>#REF!</v>
      </c>
      <c r="J127" s="33" t="e">
        <f>#REF!</f>
        <v>#REF!</v>
      </c>
      <c r="K127" s="1" t="e">
        <f t="shared" si="37"/>
        <v>#REF!</v>
      </c>
      <c r="L127" s="33" t="e">
        <f t="shared" si="27"/>
        <v>#REF!</v>
      </c>
      <c r="M127" s="51" t="e">
        <f>#REF!</f>
        <v>#REF!</v>
      </c>
      <c r="N127" s="51" t="e">
        <f>#REF!</f>
        <v>#REF!</v>
      </c>
      <c r="O127" s="44" t="e">
        <f t="shared" si="28"/>
        <v>#REF!</v>
      </c>
      <c r="P127" s="33" t="e">
        <f t="shared" si="29"/>
        <v>#REF!</v>
      </c>
      <c r="Q127" s="33"/>
      <c r="R127" s="33" t="e">
        <f t="shared" si="30"/>
        <v>#REF!</v>
      </c>
      <c r="S127" s="33" t="e">
        <f t="shared" si="31"/>
        <v>#REF!</v>
      </c>
      <c r="T127" s="33" t="e">
        <f t="shared" si="32"/>
        <v>#REF!</v>
      </c>
      <c r="U127" s="33" t="e">
        <f t="shared" si="44"/>
        <v>#REF!</v>
      </c>
      <c r="V127" s="33" t="e">
        <f t="shared" si="44"/>
        <v>#REF!</v>
      </c>
      <c r="W127" s="33" t="e">
        <f t="shared" si="44"/>
        <v>#REF!</v>
      </c>
      <c r="X127" s="33"/>
      <c r="Y127" s="33" t="e">
        <f t="shared" si="47"/>
        <v>#REF!</v>
      </c>
      <c r="Z127" s="33" t="e">
        <f t="shared" si="47"/>
        <v>#REF!</v>
      </c>
      <c r="AA127" s="33" t="e">
        <f t="shared" si="47"/>
        <v>#REF!</v>
      </c>
      <c r="AB127" s="33" t="e">
        <f t="shared" si="47"/>
        <v>#REF!</v>
      </c>
      <c r="AC127" s="33" t="e">
        <f t="shared" si="47"/>
        <v>#REF!</v>
      </c>
      <c r="AD127" s="33" t="e">
        <f t="shared" si="47"/>
        <v>#REF!</v>
      </c>
      <c r="AE127" s="33"/>
      <c r="AF127" s="33" t="e">
        <f t="shared" si="46"/>
        <v>#REF!</v>
      </c>
      <c r="AG127" s="33" t="e">
        <f t="shared" si="46"/>
        <v>#REF!</v>
      </c>
      <c r="AH127" s="27"/>
      <c r="AI127" s="33" t="e">
        <f t="shared" si="33"/>
        <v>#REF!</v>
      </c>
      <c r="AJ127" s="33" t="e">
        <f t="shared" si="34"/>
        <v>#REF!</v>
      </c>
      <c r="AK127" s="33" t="e">
        <f t="shared" si="35"/>
        <v>#REF!</v>
      </c>
      <c r="AL127" s="33" t="e">
        <f t="shared" si="36"/>
        <v>#REF!</v>
      </c>
      <c r="AR127" s="33"/>
      <c r="AS127" s="33"/>
      <c r="AW127" s="12"/>
    </row>
    <row r="128" spans="1:49" s="28" customFormat="1" x14ac:dyDescent="0.25">
      <c r="A128" s="27">
        <f t="shared" si="38"/>
        <v>115</v>
      </c>
      <c r="B128" s="70" t="e">
        <f>#REF!</f>
        <v>#REF!</v>
      </c>
      <c r="C128" s="50" t="e">
        <f>IF(#REF!="","",#REF!)</f>
        <v>#REF!</v>
      </c>
      <c r="D128" s="70" t="e">
        <f>#REF!</f>
        <v>#REF!</v>
      </c>
      <c r="E128" s="70" t="e">
        <f>#REF!</f>
        <v>#REF!</v>
      </c>
      <c r="F128" t="e">
        <f>#REF!</f>
        <v>#REF!</v>
      </c>
      <c r="G128" t="e">
        <f>#REF!</f>
        <v>#REF!</v>
      </c>
      <c r="H128" t="e">
        <f>#REF!</f>
        <v>#REF!</v>
      </c>
      <c r="I128" s="33" t="e">
        <f>#REF!</f>
        <v>#REF!</v>
      </c>
      <c r="J128" s="33" t="e">
        <f>#REF!</f>
        <v>#REF!</v>
      </c>
      <c r="K128" s="1" t="e">
        <f t="shared" si="37"/>
        <v>#REF!</v>
      </c>
      <c r="L128" s="33" t="e">
        <f t="shared" si="27"/>
        <v>#REF!</v>
      </c>
      <c r="M128" s="51" t="e">
        <f>#REF!</f>
        <v>#REF!</v>
      </c>
      <c r="N128" s="51" t="e">
        <f>#REF!</f>
        <v>#REF!</v>
      </c>
      <c r="O128" s="44" t="e">
        <f t="shared" si="28"/>
        <v>#REF!</v>
      </c>
      <c r="P128" s="33" t="e">
        <f t="shared" si="29"/>
        <v>#REF!</v>
      </c>
      <c r="Q128" s="33"/>
      <c r="R128" s="33" t="e">
        <f t="shared" si="30"/>
        <v>#REF!</v>
      </c>
      <c r="S128" s="33" t="e">
        <f t="shared" si="31"/>
        <v>#REF!</v>
      </c>
      <c r="T128" s="33" t="e">
        <f t="shared" si="32"/>
        <v>#REF!</v>
      </c>
      <c r="U128" s="33" t="e">
        <f t="shared" si="44"/>
        <v>#REF!</v>
      </c>
      <c r="V128" s="33" t="e">
        <f t="shared" si="44"/>
        <v>#REF!</v>
      </c>
      <c r="W128" s="33" t="e">
        <f t="shared" si="44"/>
        <v>#REF!</v>
      </c>
      <c r="X128" s="33"/>
      <c r="Y128" s="33" t="e">
        <f t="shared" si="47"/>
        <v>#REF!</v>
      </c>
      <c r="Z128" s="33" t="e">
        <f t="shared" si="47"/>
        <v>#REF!</v>
      </c>
      <c r="AA128" s="33" t="e">
        <f t="shared" si="47"/>
        <v>#REF!</v>
      </c>
      <c r="AB128" s="33" t="e">
        <f t="shared" si="47"/>
        <v>#REF!</v>
      </c>
      <c r="AC128" s="33" t="e">
        <f t="shared" si="47"/>
        <v>#REF!</v>
      </c>
      <c r="AD128" s="33" t="e">
        <f t="shared" si="47"/>
        <v>#REF!</v>
      </c>
      <c r="AE128" s="33"/>
      <c r="AF128" s="33" t="e">
        <f t="shared" si="46"/>
        <v>#REF!</v>
      </c>
      <c r="AG128" s="33" t="e">
        <f t="shared" si="46"/>
        <v>#REF!</v>
      </c>
      <c r="AH128" s="27"/>
      <c r="AI128" s="33" t="e">
        <f t="shared" si="33"/>
        <v>#REF!</v>
      </c>
      <c r="AJ128" s="33" t="e">
        <f t="shared" si="34"/>
        <v>#REF!</v>
      </c>
      <c r="AK128" s="33" t="e">
        <f t="shared" si="35"/>
        <v>#REF!</v>
      </c>
      <c r="AL128" s="33" t="e">
        <f t="shared" si="36"/>
        <v>#REF!</v>
      </c>
      <c r="AR128" s="33"/>
      <c r="AS128" s="33"/>
      <c r="AW128" s="12"/>
    </row>
    <row r="129" spans="1:49" s="28" customFormat="1" x14ac:dyDescent="0.25">
      <c r="A129" s="27">
        <f t="shared" si="38"/>
        <v>116</v>
      </c>
      <c r="B129" s="70" t="e">
        <f>#REF!</f>
        <v>#REF!</v>
      </c>
      <c r="C129" s="50" t="e">
        <f>IF(#REF!="","",#REF!)</f>
        <v>#REF!</v>
      </c>
      <c r="D129" s="70" t="e">
        <f>#REF!</f>
        <v>#REF!</v>
      </c>
      <c r="E129" s="70" t="e">
        <f>#REF!</f>
        <v>#REF!</v>
      </c>
      <c r="F129" t="e">
        <f>#REF!</f>
        <v>#REF!</v>
      </c>
      <c r="G129" t="e">
        <f>#REF!</f>
        <v>#REF!</v>
      </c>
      <c r="H129" t="e">
        <f>#REF!</f>
        <v>#REF!</v>
      </c>
      <c r="I129" s="33" t="e">
        <f>#REF!</f>
        <v>#REF!</v>
      </c>
      <c r="J129" s="33" t="e">
        <f>#REF!</f>
        <v>#REF!</v>
      </c>
      <c r="K129" s="1" t="e">
        <f t="shared" si="37"/>
        <v>#REF!</v>
      </c>
      <c r="L129" s="33" t="e">
        <f t="shared" si="27"/>
        <v>#REF!</v>
      </c>
      <c r="M129" s="51" t="e">
        <f>#REF!</f>
        <v>#REF!</v>
      </c>
      <c r="N129" s="51" t="e">
        <f>#REF!</f>
        <v>#REF!</v>
      </c>
      <c r="O129" s="44" t="e">
        <f t="shared" si="28"/>
        <v>#REF!</v>
      </c>
      <c r="P129" s="33" t="e">
        <f t="shared" si="29"/>
        <v>#REF!</v>
      </c>
      <c r="Q129" s="33"/>
      <c r="R129" s="33" t="e">
        <f t="shared" si="30"/>
        <v>#REF!</v>
      </c>
      <c r="S129" s="33" t="e">
        <f t="shared" si="31"/>
        <v>#REF!</v>
      </c>
      <c r="T129" s="33" t="e">
        <f t="shared" si="32"/>
        <v>#REF!</v>
      </c>
      <c r="U129" s="33" t="e">
        <f t="shared" si="44"/>
        <v>#REF!</v>
      </c>
      <c r="V129" s="33" t="e">
        <f t="shared" si="44"/>
        <v>#REF!</v>
      </c>
      <c r="W129" s="33" t="e">
        <f t="shared" si="44"/>
        <v>#REF!</v>
      </c>
      <c r="X129" s="33"/>
      <c r="Y129" s="33" t="e">
        <f t="shared" si="47"/>
        <v>#REF!</v>
      </c>
      <c r="Z129" s="33" t="e">
        <f t="shared" si="47"/>
        <v>#REF!</v>
      </c>
      <c r="AA129" s="33" t="e">
        <f t="shared" si="47"/>
        <v>#REF!</v>
      </c>
      <c r="AB129" s="33" t="e">
        <f t="shared" si="47"/>
        <v>#REF!</v>
      </c>
      <c r="AC129" s="33" t="e">
        <f t="shared" si="47"/>
        <v>#REF!</v>
      </c>
      <c r="AD129" s="33" t="e">
        <f t="shared" si="47"/>
        <v>#REF!</v>
      </c>
      <c r="AE129" s="33"/>
      <c r="AF129" s="33" t="e">
        <f t="shared" si="46"/>
        <v>#REF!</v>
      </c>
      <c r="AG129" s="33" t="e">
        <f t="shared" si="46"/>
        <v>#REF!</v>
      </c>
      <c r="AH129" s="27"/>
      <c r="AI129" s="33" t="e">
        <f t="shared" si="33"/>
        <v>#REF!</v>
      </c>
      <c r="AJ129" s="33" t="e">
        <f t="shared" si="34"/>
        <v>#REF!</v>
      </c>
      <c r="AK129" s="33" t="e">
        <f t="shared" si="35"/>
        <v>#REF!</v>
      </c>
      <c r="AL129" s="33" t="e">
        <f t="shared" si="36"/>
        <v>#REF!</v>
      </c>
      <c r="AR129" s="33"/>
      <c r="AS129" s="33"/>
      <c r="AW129" s="12"/>
    </row>
    <row r="130" spans="1:49" s="28" customFormat="1" x14ac:dyDescent="0.25">
      <c r="A130" s="27">
        <f t="shared" si="38"/>
        <v>117</v>
      </c>
      <c r="B130" s="70" t="e">
        <f>#REF!</f>
        <v>#REF!</v>
      </c>
      <c r="C130" s="50" t="e">
        <f>IF(#REF!="","",#REF!)</f>
        <v>#REF!</v>
      </c>
      <c r="D130" s="70" t="e">
        <f>#REF!</f>
        <v>#REF!</v>
      </c>
      <c r="E130" s="70" t="e">
        <f>#REF!</f>
        <v>#REF!</v>
      </c>
      <c r="F130" t="e">
        <f>#REF!</f>
        <v>#REF!</v>
      </c>
      <c r="G130" t="e">
        <f>#REF!</f>
        <v>#REF!</v>
      </c>
      <c r="H130" t="e">
        <f>#REF!</f>
        <v>#REF!</v>
      </c>
      <c r="I130" s="33" t="e">
        <f>#REF!</f>
        <v>#REF!</v>
      </c>
      <c r="J130" s="33" t="e">
        <f>#REF!</f>
        <v>#REF!</v>
      </c>
      <c r="K130" s="1" t="e">
        <f t="shared" si="37"/>
        <v>#REF!</v>
      </c>
      <c r="L130" s="33" t="e">
        <f t="shared" si="27"/>
        <v>#REF!</v>
      </c>
      <c r="M130" s="51" t="e">
        <f>#REF!</f>
        <v>#REF!</v>
      </c>
      <c r="N130" s="51" t="e">
        <f>#REF!</f>
        <v>#REF!</v>
      </c>
      <c r="O130" s="44" t="e">
        <f t="shared" si="28"/>
        <v>#REF!</v>
      </c>
      <c r="P130" s="33" t="e">
        <f t="shared" si="29"/>
        <v>#REF!</v>
      </c>
      <c r="Q130" s="33"/>
      <c r="R130" s="33" t="e">
        <f t="shared" si="30"/>
        <v>#REF!</v>
      </c>
      <c r="S130" s="33" t="e">
        <f t="shared" si="31"/>
        <v>#REF!</v>
      </c>
      <c r="T130" s="33" t="e">
        <f t="shared" si="32"/>
        <v>#REF!</v>
      </c>
      <c r="U130" s="33" t="e">
        <f t="shared" si="44"/>
        <v>#REF!</v>
      </c>
      <c r="V130" s="33" t="e">
        <f t="shared" si="44"/>
        <v>#REF!</v>
      </c>
      <c r="W130" s="33" t="e">
        <f t="shared" si="44"/>
        <v>#REF!</v>
      </c>
      <c r="X130" s="33"/>
      <c r="Y130" s="33" t="e">
        <f t="shared" si="47"/>
        <v>#REF!</v>
      </c>
      <c r="Z130" s="33" t="e">
        <f t="shared" si="47"/>
        <v>#REF!</v>
      </c>
      <c r="AA130" s="33" t="e">
        <f t="shared" si="47"/>
        <v>#REF!</v>
      </c>
      <c r="AB130" s="33" t="e">
        <f t="shared" si="47"/>
        <v>#REF!</v>
      </c>
      <c r="AC130" s="33" t="e">
        <f t="shared" si="47"/>
        <v>#REF!</v>
      </c>
      <c r="AD130" s="33" t="e">
        <f t="shared" si="47"/>
        <v>#REF!</v>
      </c>
      <c r="AE130" s="33"/>
      <c r="AF130" s="33" t="e">
        <f t="shared" si="46"/>
        <v>#REF!</v>
      </c>
      <c r="AG130" s="33" t="e">
        <f t="shared" si="46"/>
        <v>#REF!</v>
      </c>
      <c r="AH130" s="27"/>
      <c r="AI130" s="33" t="e">
        <f t="shared" si="33"/>
        <v>#REF!</v>
      </c>
      <c r="AJ130" s="33" t="e">
        <f t="shared" si="34"/>
        <v>#REF!</v>
      </c>
      <c r="AK130" s="33" t="e">
        <f t="shared" si="35"/>
        <v>#REF!</v>
      </c>
      <c r="AL130" s="33" t="e">
        <f t="shared" si="36"/>
        <v>#REF!</v>
      </c>
      <c r="AR130" s="33"/>
      <c r="AS130" s="33"/>
      <c r="AW130" s="12"/>
    </row>
    <row r="131" spans="1:49" s="28" customFormat="1" x14ac:dyDescent="0.25">
      <c r="A131" s="27">
        <f t="shared" si="38"/>
        <v>118</v>
      </c>
      <c r="B131" s="70" t="e">
        <f>#REF!</f>
        <v>#REF!</v>
      </c>
      <c r="C131" s="50" t="e">
        <f>IF(#REF!="","",#REF!)</f>
        <v>#REF!</v>
      </c>
      <c r="D131" s="70" t="e">
        <f>#REF!</f>
        <v>#REF!</v>
      </c>
      <c r="E131" s="70" t="e">
        <f>#REF!</f>
        <v>#REF!</v>
      </c>
      <c r="F131" t="e">
        <f>#REF!</f>
        <v>#REF!</v>
      </c>
      <c r="G131" t="e">
        <f>#REF!</f>
        <v>#REF!</v>
      </c>
      <c r="H131" t="e">
        <f>#REF!</f>
        <v>#REF!</v>
      </c>
      <c r="I131" s="33" t="e">
        <f>#REF!</f>
        <v>#REF!</v>
      </c>
      <c r="J131" s="33" t="e">
        <f>#REF!</f>
        <v>#REF!</v>
      </c>
      <c r="K131" s="1" t="e">
        <f t="shared" si="37"/>
        <v>#REF!</v>
      </c>
      <c r="L131" s="33" t="e">
        <f t="shared" si="27"/>
        <v>#REF!</v>
      </c>
      <c r="M131" s="51" t="e">
        <f>#REF!</f>
        <v>#REF!</v>
      </c>
      <c r="N131" s="51" t="e">
        <f>#REF!</f>
        <v>#REF!</v>
      </c>
      <c r="O131" s="44" t="e">
        <f t="shared" si="28"/>
        <v>#REF!</v>
      </c>
      <c r="P131" s="33" t="e">
        <f t="shared" si="29"/>
        <v>#REF!</v>
      </c>
      <c r="Q131" s="33"/>
      <c r="R131" s="33" t="e">
        <f t="shared" si="30"/>
        <v>#REF!</v>
      </c>
      <c r="S131" s="33" t="e">
        <f t="shared" si="31"/>
        <v>#REF!</v>
      </c>
      <c r="T131" s="33" t="e">
        <f t="shared" si="32"/>
        <v>#REF!</v>
      </c>
      <c r="U131" s="33" t="e">
        <f t="shared" si="44"/>
        <v>#REF!</v>
      </c>
      <c r="V131" s="33" t="e">
        <f t="shared" si="44"/>
        <v>#REF!</v>
      </c>
      <c r="W131" s="33" t="e">
        <f t="shared" si="44"/>
        <v>#REF!</v>
      </c>
      <c r="X131" s="33"/>
      <c r="Y131" s="33" t="e">
        <f t="shared" si="47"/>
        <v>#REF!</v>
      </c>
      <c r="Z131" s="33" t="e">
        <f t="shared" si="47"/>
        <v>#REF!</v>
      </c>
      <c r="AA131" s="33" t="e">
        <f t="shared" si="47"/>
        <v>#REF!</v>
      </c>
      <c r="AB131" s="33" t="e">
        <f t="shared" si="47"/>
        <v>#REF!</v>
      </c>
      <c r="AC131" s="33" t="e">
        <f t="shared" si="47"/>
        <v>#REF!</v>
      </c>
      <c r="AD131" s="33" t="e">
        <f t="shared" si="47"/>
        <v>#REF!</v>
      </c>
      <c r="AE131" s="33"/>
      <c r="AF131" s="33" t="e">
        <f t="shared" si="46"/>
        <v>#REF!</v>
      </c>
      <c r="AG131" s="33" t="e">
        <f t="shared" si="46"/>
        <v>#REF!</v>
      </c>
      <c r="AH131" s="27"/>
      <c r="AI131" s="33" t="e">
        <f t="shared" si="33"/>
        <v>#REF!</v>
      </c>
      <c r="AJ131" s="33" t="e">
        <f t="shared" si="34"/>
        <v>#REF!</v>
      </c>
      <c r="AK131" s="33" t="e">
        <f t="shared" si="35"/>
        <v>#REF!</v>
      </c>
      <c r="AL131" s="33" t="e">
        <f t="shared" si="36"/>
        <v>#REF!</v>
      </c>
      <c r="AR131" s="33"/>
      <c r="AS131" s="33"/>
      <c r="AW131" s="12"/>
    </row>
    <row r="132" spans="1:49" s="28" customFormat="1" x14ac:dyDescent="0.25">
      <c r="A132" s="27">
        <f t="shared" si="38"/>
        <v>119</v>
      </c>
      <c r="B132" s="70" t="e">
        <f>#REF!</f>
        <v>#REF!</v>
      </c>
      <c r="C132" s="50" t="e">
        <f>IF(#REF!="","",#REF!)</f>
        <v>#REF!</v>
      </c>
      <c r="D132" s="70" t="e">
        <f>#REF!</f>
        <v>#REF!</v>
      </c>
      <c r="E132" s="70" t="e">
        <f>#REF!</f>
        <v>#REF!</v>
      </c>
      <c r="F132" t="e">
        <f>#REF!</f>
        <v>#REF!</v>
      </c>
      <c r="G132" t="e">
        <f>#REF!</f>
        <v>#REF!</v>
      </c>
      <c r="H132" t="e">
        <f>#REF!</f>
        <v>#REF!</v>
      </c>
      <c r="I132" s="33" t="e">
        <f>#REF!</f>
        <v>#REF!</v>
      </c>
      <c r="J132" s="33" t="e">
        <f>#REF!</f>
        <v>#REF!</v>
      </c>
      <c r="K132" s="1" t="e">
        <f t="shared" si="37"/>
        <v>#REF!</v>
      </c>
      <c r="L132" s="33" t="e">
        <f t="shared" si="27"/>
        <v>#REF!</v>
      </c>
      <c r="M132" s="51" t="e">
        <f>#REF!</f>
        <v>#REF!</v>
      </c>
      <c r="N132" s="51" t="e">
        <f>#REF!</f>
        <v>#REF!</v>
      </c>
      <c r="O132" s="44" t="e">
        <f t="shared" si="28"/>
        <v>#REF!</v>
      </c>
      <c r="P132" s="33" t="e">
        <f t="shared" si="29"/>
        <v>#REF!</v>
      </c>
      <c r="Q132" s="33"/>
      <c r="R132" s="33" t="e">
        <f t="shared" si="30"/>
        <v>#REF!</v>
      </c>
      <c r="S132" s="33" t="e">
        <f t="shared" si="31"/>
        <v>#REF!</v>
      </c>
      <c r="T132" s="33" t="e">
        <f t="shared" si="32"/>
        <v>#REF!</v>
      </c>
      <c r="U132" s="33" t="e">
        <f t="shared" si="44"/>
        <v>#REF!</v>
      </c>
      <c r="V132" s="33" t="e">
        <f t="shared" si="44"/>
        <v>#REF!</v>
      </c>
      <c r="W132" s="33" t="e">
        <f t="shared" si="44"/>
        <v>#REF!</v>
      </c>
      <c r="X132" s="33"/>
      <c r="Y132" s="33" t="e">
        <f t="shared" si="47"/>
        <v>#REF!</v>
      </c>
      <c r="Z132" s="33" t="e">
        <f t="shared" si="47"/>
        <v>#REF!</v>
      </c>
      <c r="AA132" s="33" t="e">
        <f t="shared" si="47"/>
        <v>#REF!</v>
      </c>
      <c r="AB132" s="33" t="e">
        <f t="shared" si="47"/>
        <v>#REF!</v>
      </c>
      <c r="AC132" s="33" t="e">
        <f t="shared" si="47"/>
        <v>#REF!</v>
      </c>
      <c r="AD132" s="33" t="e">
        <f t="shared" si="47"/>
        <v>#REF!</v>
      </c>
      <c r="AE132" s="33"/>
      <c r="AF132" s="33" t="e">
        <f t="shared" si="46"/>
        <v>#REF!</v>
      </c>
      <c r="AG132" s="33" t="e">
        <f t="shared" si="46"/>
        <v>#REF!</v>
      </c>
      <c r="AH132" s="27"/>
      <c r="AI132" s="33" t="e">
        <f t="shared" si="33"/>
        <v>#REF!</v>
      </c>
      <c r="AJ132" s="33" t="e">
        <f t="shared" si="34"/>
        <v>#REF!</v>
      </c>
      <c r="AK132" s="33" t="e">
        <f t="shared" si="35"/>
        <v>#REF!</v>
      </c>
      <c r="AL132" s="33" t="e">
        <f t="shared" si="36"/>
        <v>#REF!</v>
      </c>
      <c r="AR132" s="33"/>
      <c r="AS132" s="33"/>
      <c r="AW132" s="12"/>
    </row>
    <row r="133" spans="1:49" s="28" customFormat="1" x14ac:dyDescent="0.25">
      <c r="A133" s="27">
        <f t="shared" si="38"/>
        <v>120</v>
      </c>
      <c r="B133" s="70" t="e">
        <f>#REF!</f>
        <v>#REF!</v>
      </c>
      <c r="C133" s="50" t="e">
        <f>IF(#REF!="","",#REF!)</f>
        <v>#REF!</v>
      </c>
      <c r="D133" s="70" t="e">
        <f>#REF!</f>
        <v>#REF!</v>
      </c>
      <c r="E133" s="70" t="e">
        <f>#REF!</f>
        <v>#REF!</v>
      </c>
      <c r="F133" t="e">
        <f>#REF!</f>
        <v>#REF!</v>
      </c>
      <c r="G133" t="e">
        <f>#REF!</f>
        <v>#REF!</v>
      </c>
      <c r="H133" t="e">
        <f>#REF!</f>
        <v>#REF!</v>
      </c>
      <c r="I133" s="33" t="e">
        <f>#REF!</f>
        <v>#REF!</v>
      </c>
      <c r="J133" s="33" t="e">
        <f>#REF!</f>
        <v>#REF!</v>
      </c>
      <c r="K133" s="1" t="e">
        <f t="shared" si="37"/>
        <v>#REF!</v>
      </c>
      <c r="L133" s="33" t="e">
        <f t="shared" si="27"/>
        <v>#REF!</v>
      </c>
      <c r="M133" s="51" t="e">
        <f>#REF!</f>
        <v>#REF!</v>
      </c>
      <c r="N133" s="51" t="e">
        <f>#REF!</f>
        <v>#REF!</v>
      </c>
      <c r="O133" s="44" t="e">
        <f t="shared" si="28"/>
        <v>#REF!</v>
      </c>
      <c r="P133" s="33" t="e">
        <f t="shared" si="29"/>
        <v>#REF!</v>
      </c>
      <c r="Q133" s="33"/>
      <c r="R133" s="33" t="e">
        <f t="shared" si="30"/>
        <v>#REF!</v>
      </c>
      <c r="S133" s="33" t="e">
        <f t="shared" si="31"/>
        <v>#REF!</v>
      </c>
      <c r="T133" s="33" t="e">
        <f t="shared" si="32"/>
        <v>#REF!</v>
      </c>
      <c r="U133" s="33" t="e">
        <f t="shared" ref="U133:W152" si="48">U$261*$M133</f>
        <v>#REF!</v>
      </c>
      <c r="V133" s="33" t="e">
        <f t="shared" si="48"/>
        <v>#REF!</v>
      </c>
      <c r="W133" s="33" t="e">
        <f t="shared" si="48"/>
        <v>#REF!</v>
      </c>
      <c r="X133" s="33"/>
      <c r="Y133" s="33" t="e">
        <f t="shared" ref="Y133:AD142" si="49">Y$261*$M133</f>
        <v>#REF!</v>
      </c>
      <c r="Z133" s="33" t="e">
        <f t="shared" si="49"/>
        <v>#REF!</v>
      </c>
      <c r="AA133" s="33" t="e">
        <f t="shared" si="49"/>
        <v>#REF!</v>
      </c>
      <c r="AB133" s="33" t="e">
        <f t="shared" si="49"/>
        <v>#REF!</v>
      </c>
      <c r="AC133" s="33" t="e">
        <f t="shared" si="49"/>
        <v>#REF!</v>
      </c>
      <c r="AD133" s="33" t="e">
        <f t="shared" si="49"/>
        <v>#REF!</v>
      </c>
      <c r="AE133" s="33"/>
      <c r="AF133" s="33" t="e">
        <f t="shared" ref="AF133:AG152" si="50">AF$261*$M133</f>
        <v>#REF!</v>
      </c>
      <c r="AG133" s="33" t="e">
        <f t="shared" si="50"/>
        <v>#REF!</v>
      </c>
      <c r="AH133" s="27"/>
      <c r="AI133" s="33" t="e">
        <f t="shared" si="33"/>
        <v>#REF!</v>
      </c>
      <c r="AJ133" s="33" t="e">
        <f t="shared" si="34"/>
        <v>#REF!</v>
      </c>
      <c r="AK133" s="33" t="e">
        <f t="shared" si="35"/>
        <v>#REF!</v>
      </c>
      <c r="AL133" s="33" t="e">
        <f t="shared" si="36"/>
        <v>#REF!</v>
      </c>
      <c r="AR133" s="33"/>
      <c r="AS133" s="33"/>
      <c r="AW133" s="12"/>
    </row>
    <row r="134" spans="1:49" s="28" customFormat="1" x14ac:dyDescent="0.25">
      <c r="A134" s="27">
        <f>A133+1</f>
        <v>121</v>
      </c>
      <c r="B134" s="70" t="e">
        <f>#REF!</f>
        <v>#REF!</v>
      </c>
      <c r="C134" s="50" t="e">
        <f>IF(#REF!="","",#REF!)</f>
        <v>#REF!</v>
      </c>
      <c r="D134" s="70" t="e">
        <f>#REF!</f>
        <v>#REF!</v>
      </c>
      <c r="E134" s="70" t="e">
        <f>#REF!</f>
        <v>#REF!</v>
      </c>
      <c r="F134" t="e">
        <f>#REF!</f>
        <v>#REF!</v>
      </c>
      <c r="G134" t="e">
        <f>#REF!</f>
        <v>#REF!</v>
      </c>
      <c r="H134" t="e">
        <f>#REF!</f>
        <v>#REF!</v>
      </c>
      <c r="I134" s="33" t="e">
        <f>#REF!</f>
        <v>#REF!</v>
      </c>
      <c r="J134" s="33" t="e">
        <f>#REF!</f>
        <v>#REF!</v>
      </c>
      <c r="K134" s="1" t="e">
        <f t="shared" si="37"/>
        <v>#REF!</v>
      </c>
      <c r="L134" s="33" t="e">
        <f t="shared" si="27"/>
        <v>#REF!</v>
      </c>
      <c r="M134" s="51" t="e">
        <f>#REF!</f>
        <v>#REF!</v>
      </c>
      <c r="N134" s="51" t="e">
        <f>#REF!</f>
        <v>#REF!</v>
      </c>
      <c r="O134" s="44" t="e">
        <f t="shared" si="28"/>
        <v>#REF!</v>
      </c>
      <c r="P134" s="33" t="e">
        <f t="shared" si="29"/>
        <v>#REF!</v>
      </c>
      <c r="Q134" s="33"/>
      <c r="R134" s="33" t="e">
        <f t="shared" si="30"/>
        <v>#REF!</v>
      </c>
      <c r="S134" s="33" t="e">
        <f t="shared" si="31"/>
        <v>#REF!</v>
      </c>
      <c r="T134" s="33" t="e">
        <f t="shared" si="32"/>
        <v>#REF!</v>
      </c>
      <c r="U134" s="33" t="e">
        <f t="shared" si="48"/>
        <v>#REF!</v>
      </c>
      <c r="V134" s="33" t="e">
        <f t="shared" si="48"/>
        <v>#REF!</v>
      </c>
      <c r="W134" s="33" t="e">
        <f t="shared" si="48"/>
        <v>#REF!</v>
      </c>
      <c r="X134" s="33"/>
      <c r="Y134" s="33" t="e">
        <f t="shared" si="49"/>
        <v>#REF!</v>
      </c>
      <c r="Z134" s="33" t="e">
        <f t="shared" si="49"/>
        <v>#REF!</v>
      </c>
      <c r="AA134" s="33" t="e">
        <f t="shared" si="49"/>
        <v>#REF!</v>
      </c>
      <c r="AB134" s="33" t="e">
        <f t="shared" si="49"/>
        <v>#REF!</v>
      </c>
      <c r="AC134" s="33" t="e">
        <f t="shared" si="49"/>
        <v>#REF!</v>
      </c>
      <c r="AD134" s="33" t="e">
        <f t="shared" si="49"/>
        <v>#REF!</v>
      </c>
      <c r="AE134" s="33"/>
      <c r="AF134" s="33" t="e">
        <f t="shared" si="50"/>
        <v>#REF!</v>
      </c>
      <c r="AG134" s="33" t="e">
        <f t="shared" si="50"/>
        <v>#REF!</v>
      </c>
      <c r="AH134" s="27"/>
      <c r="AI134" s="33" t="e">
        <f t="shared" si="33"/>
        <v>#REF!</v>
      </c>
      <c r="AJ134" s="33" t="e">
        <f t="shared" si="34"/>
        <v>#REF!</v>
      </c>
      <c r="AK134" s="33" t="e">
        <f t="shared" si="35"/>
        <v>#REF!</v>
      </c>
      <c r="AL134" s="33" t="e">
        <f t="shared" si="36"/>
        <v>#REF!</v>
      </c>
      <c r="AR134" s="33"/>
      <c r="AS134" s="33"/>
      <c r="AW134" s="12"/>
    </row>
    <row r="135" spans="1:49" s="28" customFormat="1" x14ac:dyDescent="0.25">
      <c r="A135" s="27">
        <f t="shared" si="38"/>
        <v>122</v>
      </c>
      <c r="B135" s="70" t="e">
        <f>#REF!</f>
        <v>#REF!</v>
      </c>
      <c r="C135" s="50" t="e">
        <f>IF(#REF!="","",#REF!)</f>
        <v>#REF!</v>
      </c>
      <c r="D135" s="70" t="e">
        <f>#REF!</f>
        <v>#REF!</v>
      </c>
      <c r="E135" s="70" t="e">
        <f>#REF!</f>
        <v>#REF!</v>
      </c>
      <c r="F135" t="e">
        <f>#REF!</f>
        <v>#REF!</v>
      </c>
      <c r="G135" t="e">
        <f>#REF!</f>
        <v>#REF!</v>
      </c>
      <c r="H135" t="e">
        <f>#REF!</f>
        <v>#REF!</v>
      </c>
      <c r="I135" s="33" t="e">
        <f>#REF!</f>
        <v>#REF!</v>
      </c>
      <c r="J135" s="33" t="e">
        <f>#REF!</f>
        <v>#REF!</v>
      </c>
      <c r="K135" s="1" t="e">
        <f t="shared" si="37"/>
        <v>#REF!</v>
      </c>
      <c r="L135" s="33" t="e">
        <f t="shared" si="27"/>
        <v>#REF!</v>
      </c>
      <c r="M135" s="51" t="e">
        <f>#REF!</f>
        <v>#REF!</v>
      </c>
      <c r="N135" s="51" t="e">
        <f>#REF!</f>
        <v>#REF!</v>
      </c>
      <c r="O135" s="44" t="e">
        <f t="shared" si="28"/>
        <v>#REF!</v>
      </c>
      <c r="P135" s="33" t="e">
        <f t="shared" si="29"/>
        <v>#REF!</v>
      </c>
      <c r="Q135" s="33"/>
      <c r="R135" s="33" t="e">
        <f t="shared" si="30"/>
        <v>#REF!</v>
      </c>
      <c r="S135" s="33" t="e">
        <f t="shared" si="31"/>
        <v>#REF!</v>
      </c>
      <c r="T135" s="33" t="e">
        <f t="shared" si="32"/>
        <v>#REF!</v>
      </c>
      <c r="U135" s="33" t="e">
        <f t="shared" si="48"/>
        <v>#REF!</v>
      </c>
      <c r="V135" s="33" t="e">
        <f t="shared" si="48"/>
        <v>#REF!</v>
      </c>
      <c r="W135" s="33" t="e">
        <f t="shared" si="48"/>
        <v>#REF!</v>
      </c>
      <c r="X135" s="33"/>
      <c r="Y135" s="33" t="e">
        <f t="shared" si="49"/>
        <v>#REF!</v>
      </c>
      <c r="Z135" s="33" t="e">
        <f t="shared" si="49"/>
        <v>#REF!</v>
      </c>
      <c r="AA135" s="33" t="e">
        <f t="shared" si="49"/>
        <v>#REF!</v>
      </c>
      <c r="AB135" s="33" t="e">
        <f t="shared" si="49"/>
        <v>#REF!</v>
      </c>
      <c r="AC135" s="33" t="e">
        <f t="shared" si="49"/>
        <v>#REF!</v>
      </c>
      <c r="AD135" s="33" t="e">
        <f t="shared" si="49"/>
        <v>#REF!</v>
      </c>
      <c r="AE135" s="33"/>
      <c r="AF135" s="33" t="e">
        <f t="shared" si="50"/>
        <v>#REF!</v>
      </c>
      <c r="AG135" s="33" t="e">
        <f t="shared" si="50"/>
        <v>#REF!</v>
      </c>
      <c r="AH135" s="27"/>
      <c r="AI135" s="33" t="e">
        <f t="shared" si="33"/>
        <v>#REF!</v>
      </c>
      <c r="AJ135" s="33" t="e">
        <f t="shared" si="34"/>
        <v>#REF!</v>
      </c>
      <c r="AK135" s="33" t="e">
        <f t="shared" si="35"/>
        <v>#REF!</v>
      </c>
      <c r="AL135" s="33" t="e">
        <f t="shared" si="36"/>
        <v>#REF!</v>
      </c>
      <c r="AR135" s="33"/>
      <c r="AS135" s="33"/>
      <c r="AW135" s="12"/>
    </row>
    <row r="136" spans="1:49" s="28" customFormat="1" x14ac:dyDescent="0.25">
      <c r="A136" s="27">
        <f t="shared" si="38"/>
        <v>123</v>
      </c>
      <c r="B136" s="70" t="e">
        <f>#REF!</f>
        <v>#REF!</v>
      </c>
      <c r="C136" s="50" t="e">
        <f>IF(#REF!="","",#REF!)</f>
        <v>#REF!</v>
      </c>
      <c r="D136" s="70" t="e">
        <f>#REF!</f>
        <v>#REF!</v>
      </c>
      <c r="E136" s="70" t="e">
        <f>#REF!</f>
        <v>#REF!</v>
      </c>
      <c r="F136" t="e">
        <f>#REF!</f>
        <v>#REF!</v>
      </c>
      <c r="G136" t="e">
        <f>#REF!</f>
        <v>#REF!</v>
      </c>
      <c r="H136" t="e">
        <f>#REF!</f>
        <v>#REF!</v>
      </c>
      <c r="I136" s="33" t="e">
        <f>#REF!</f>
        <v>#REF!</v>
      </c>
      <c r="J136" s="33" t="e">
        <f>#REF!</f>
        <v>#REF!</v>
      </c>
      <c r="K136" s="1" t="e">
        <f t="shared" si="37"/>
        <v>#REF!</v>
      </c>
      <c r="L136" s="33" t="e">
        <f t="shared" si="27"/>
        <v>#REF!</v>
      </c>
      <c r="M136" s="51" t="e">
        <f>#REF!</f>
        <v>#REF!</v>
      </c>
      <c r="N136" s="51" t="e">
        <f>#REF!</f>
        <v>#REF!</v>
      </c>
      <c r="O136" s="44" t="e">
        <f t="shared" si="28"/>
        <v>#REF!</v>
      </c>
      <c r="P136" s="33" t="e">
        <f t="shared" si="29"/>
        <v>#REF!</v>
      </c>
      <c r="Q136" s="33"/>
      <c r="R136" s="33" t="e">
        <f t="shared" si="30"/>
        <v>#REF!</v>
      </c>
      <c r="S136" s="33" t="e">
        <f t="shared" si="31"/>
        <v>#REF!</v>
      </c>
      <c r="T136" s="33" t="e">
        <f t="shared" si="32"/>
        <v>#REF!</v>
      </c>
      <c r="U136" s="33" t="e">
        <f t="shared" si="48"/>
        <v>#REF!</v>
      </c>
      <c r="V136" s="33" t="e">
        <f t="shared" si="48"/>
        <v>#REF!</v>
      </c>
      <c r="W136" s="33" t="e">
        <f t="shared" si="48"/>
        <v>#REF!</v>
      </c>
      <c r="X136" s="33"/>
      <c r="Y136" s="33" t="e">
        <f t="shared" si="49"/>
        <v>#REF!</v>
      </c>
      <c r="Z136" s="33" t="e">
        <f t="shared" si="49"/>
        <v>#REF!</v>
      </c>
      <c r="AA136" s="33" t="e">
        <f t="shared" si="49"/>
        <v>#REF!</v>
      </c>
      <c r="AB136" s="33" t="e">
        <f t="shared" si="49"/>
        <v>#REF!</v>
      </c>
      <c r="AC136" s="33" t="e">
        <f t="shared" si="49"/>
        <v>#REF!</v>
      </c>
      <c r="AD136" s="33" t="e">
        <f t="shared" si="49"/>
        <v>#REF!</v>
      </c>
      <c r="AE136" s="33"/>
      <c r="AF136" s="33" t="e">
        <f t="shared" si="50"/>
        <v>#REF!</v>
      </c>
      <c r="AG136" s="33" t="e">
        <f t="shared" si="50"/>
        <v>#REF!</v>
      </c>
      <c r="AH136" s="27"/>
      <c r="AI136" s="33" t="e">
        <f t="shared" si="33"/>
        <v>#REF!</v>
      </c>
      <c r="AJ136" s="33" t="e">
        <f t="shared" si="34"/>
        <v>#REF!</v>
      </c>
      <c r="AK136" s="33" t="e">
        <f t="shared" si="35"/>
        <v>#REF!</v>
      </c>
      <c r="AL136" s="33" t="e">
        <f t="shared" si="36"/>
        <v>#REF!</v>
      </c>
      <c r="AR136" s="33"/>
      <c r="AS136" s="33"/>
      <c r="AW136" s="12"/>
    </row>
    <row r="137" spans="1:49" s="28" customFormat="1" x14ac:dyDescent="0.25">
      <c r="A137" s="27">
        <f t="shared" si="38"/>
        <v>124</v>
      </c>
      <c r="B137" s="70" t="e">
        <f>#REF!</f>
        <v>#REF!</v>
      </c>
      <c r="C137" s="50" t="e">
        <f>IF(#REF!="","",#REF!)</f>
        <v>#REF!</v>
      </c>
      <c r="D137" s="70" t="e">
        <f>#REF!</f>
        <v>#REF!</v>
      </c>
      <c r="E137" s="70" t="e">
        <f>#REF!</f>
        <v>#REF!</v>
      </c>
      <c r="F137" t="e">
        <f>#REF!</f>
        <v>#REF!</v>
      </c>
      <c r="G137" t="e">
        <f>#REF!</f>
        <v>#REF!</v>
      </c>
      <c r="H137" t="e">
        <f>#REF!</f>
        <v>#REF!</v>
      </c>
      <c r="I137" s="33" t="e">
        <f>#REF!</f>
        <v>#REF!</v>
      </c>
      <c r="J137" s="33" t="e">
        <f>#REF!</f>
        <v>#REF!</v>
      </c>
      <c r="K137" s="1" t="e">
        <f t="shared" si="37"/>
        <v>#REF!</v>
      </c>
      <c r="L137" s="33" t="e">
        <f t="shared" si="27"/>
        <v>#REF!</v>
      </c>
      <c r="M137" s="51" t="e">
        <f>#REF!</f>
        <v>#REF!</v>
      </c>
      <c r="N137" s="51" t="e">
        <f>#REF!</f>
        <v>#REF!</v>
      </c>
      <c r="O137" s="44" t="e">
        <f t="shared" si="28"/>
        <v>#REF!</v>
      </c>
      <c r="P137" s="33" t="e">
        <f t="shared" si="29"/>
        <v>#REF!</v>
      </c>
      <c r="Q137" s="33"/>
      <c r="R137" s="33" t="e">
        <f t="shared" si="30"/>
        <v>#REF!</v>
      </c>
      <c r="S137" s="33" t="e">
        <f t="shared" si="31"/>
        <v>#REF!</v>
      </c>
      <c r="T137" s="33" t="e">
        <f t="shared" si="32"/>
        <v>#REF!</v>
      </c>
      <c r="U137" s="33" t="e">
        <f t="shared" si="48"/>
        <v>#REF!</v>
      </c>
      <c r="V137" s="33" t="e">
        <f t="shared" si="48"/>
        <v>#REF!</v>
      </c>
      <c r="W137" s="33" t="e">
        <f t="shared" si="48"/>
        <v>#REF!</v>
      </c>
      <c r="X137" s="33"/>
      <c r="Y137" s="33" t="e">
        <f t="shared" si="49"/>
        <v>#REF!</v>
      </c>
      <c r="Z137" s="33" t="e">
        <f t="shared" si="49"/>
        <v>#REF!</v>
      </c>
      <c r="AA137" s="33" t="e">
        <f t="shared" si="49"/>
        <v>#REF!</v>
      </c>
      <c r="AB137" s="33" t="e">
        <f t="shared" si="49"/>
        <v>#REF!</v>
      </c>
      <c r="AC137" s="33" t="e">
        <f t="shared" si="49"/>
        <v>#REF!</v>
      </c>
      <c r="AD137" s="33" t="e">
        <f t="shared" si="49"/>
        <v>#REF!</v>
      </c>
      <c r="AE137" s="33"/>
      <c r="AF137" s="33" t="e">
        <f t="shared" si="50"/>
        <v>#REF!</v>
      </c>
      <c r="AG137" s="33" t="e">
        <f t="shared" si="50"/>
        <v>#REF!</v>
      </c>
      <c r="AH137" s="27"/>
      <c r="AI137" s="33" t="e">
        <f t="shared" si="33"/>
        <v>#REF!</v>
      </c>
      <c r="AJ137" s="33" t="e">
        <f t="shared" si="34"/>
        <v>#REF!</v>
      </c>
      <c r="AK137" s="33" t="e">
        <f t="shared" si="35"/>
        <v>#REF!</v>
      </c>
      <c r="AL137" s="33" t="e">
        <f t="shared" si="36"/>
        <v>#REF!</v>
      </c>
      <c r="AR137" s="33"/>
      <c r="AS137" s="33"/>
      <c r="AW137" s="12"/>
    </row>
    <row r="138" spans="1:49" s="28" customFormat="1" x14ac:dyDescent="0.25">
      <c r="A138" s="27">
        <f t="shared" si="38"/>
        <v>125</v>
      </c>
      <c r="B138" s="70" t="e">
        <f>#REF!</f>
        <v>#REF!</v>
      </c>
      <c r="C138" s="50" t="e">
        <f>IF(#REF!="","",#REF!)</f>
        <v>#REF!</v>
      </c>
      <c r="D138" s="70" t="e">
        <f>#REF!</f>
        <v>#REF!</v>
      </c>
      <c r="E138" s="70" t="e">
        <f>#REF!</f>
        <v>#REF!</v>
      </c>
      <c r="F138" t="e">
        <f>#REF!</f>
        <v>#REF!</v>
      </c>
      <c r="G138" t="e">
        <f>#REF!</f>
        <v>#REF!</v>
      </c>
      <c r="H138" t="e">
        <f>#REF!</f>
        <v>#REF!</v>
      </c>
      <c r="I138" s="33" t="e">
        <f>#REF!</f>
        <v>#REF!</v>
      </c>
      <c r="J138" s="33" t="e">
        <f>#REF!</f>
        <v>#REF!</v>
      </c>
      <c r="K138" s="1" t="e">
        <f t="shared" si="37"/>
        <v>#REF!</v>
      </c>
      <c r="L138" s="33" t="e">
        <f t="shared" si="27"/>
        <v>#REF!</v>
      </c>
      <c r="M138" s="51" t="e">
        <f>#REF!</f>
        <v>#REF!</v>
      </c>
      <c r="N138" s="51" t="e">
        <f>#REF!</f>
        <v>#REF!</v>
      </c>
      <c r="O138" s="44" t="e">
        <f t="shared" si="28"/>
        <v>#REF!</v>
      </c>
      <c r="P138" s="33" t="e">
        <f t="shared" si="29"/>
        <v>#REF!</v>
      </c>
      <c r="Q138" s="33"/>
      <c r="R138" s="33" t="e">
        <f t="shared" si="30"/>
        <v>#REF!</v>
      </c>
      <c r="S138" s="33" t="e">
        <f t="shared" si="31"/>
        <v>#REF!</v>
      </c>
      <c r="T138" s="33" t="e">
        <f t="shared" si="32"/>
        <v>#REF!</v>
      </c>
      <c r="U138" s="33" t="e">
        <f t="shared" si="48"/>
        <v>#REF!</v>
      </c>
      <c r="V138" s="33" t="e">
        <f t="shared" si="48"/>
        <v>#REF!</v>
      </c>
      <c r="W138" s="33" t="e">
        <f t="shared" si="48"/>
        <v>#REF!</v>
      </c>
      <c r="X138" s="33"/>
      <c r="Y138" s="33" t="e">
        <f t="shared" si="49"/>
        <v>#REF!</v>
      </c>
      <c r="Z138" s="33" t="e">
        <f t="shared" si="49"/>
        <v>#REF!</v>
      </c>
      <c r="AA138" s="33" t="e">
        <f t="shared" si="49"/>
        <v>#REF!</v>
      </c>
      <c r="AB138" s="33" t="e">
        <f t="shared" si="49"/>
        <v>#REF!</v>
      </c>
      <c r="AC138" s="33" t="e">
        <f t="shared" si="49"/>
        <v>#REF!</v>
      </c>
      <c r="AD138" s="33" t="e">
        <f t="shared" si="49"/>
        <v>#REF!</v>
      </c>
      <c r="AE138" s="33"/>
      <c r="AF138" s="33" t="e">
        <f t="shared" si="50"/>
        <v>#REF!</v>
      </c>
      <c r="AG138" s="33" t="e">
        <f t="shared" si="50"/>
        <v>#REF!</v>
      </c>
      <c r="AH138" s="27"/>
      <c r="AI138" s="33" t="e">
        <f t="shared" si="33"/>
        <v>#REF!</v>
      </c>
      <c r="AJ138" s="33" t="e">
        <f t="shared" si="34"/>
        <v>#REF!</v>
      </c>
      <c r="AK138" s="33" t="e">
        <f t="shared" si="35"/>
        <v>#REF!</v>
      </c>
      <c r="AL138" s="33" t="e">
        <f t="shared" si="36"/>
        <v>#REF!</v>
      </c>
      <c r="AR138" s="33"/>
      <c r="AS138" s="33"/>
      <c r="AW138" s="12"/>
    </row>
    <row r="139" spans="1:49" s="28" customFormat="1" x14ac:dyDescent="0.25">
      <c r="A139" s="27">
        <f t="shared" si="38"/>
        <v>126</v>
      </c>
      <c r="B139" s="70" t="e">
        <f>#REF!</f>
        <v>#REF!</v>
      </c>
      <c r="C139" s="50" t="e">
        <f>IF(#REF!="","",#REF!)</f>
        <v>#REF!</v>
      </c>
      <c r="D139" s="70" t="e">
        <f>#REF!</f>
        <v>#REF!</v>
      </c>
      <c r="E139" s="70" t="e">
        <f>#REF!</f>
        <v>#REF!</v>
      </c>
      <c r="F139" t="e">
        <f>#REF!</f>
        <v>#REF!</v>
      </c>
      <c r="G139" t="e">
        <f>#REF!</f>
        <v>#REF!</v>
      </c>
      <c r="H139" t="e">
        <f>#REF!</f>
        <v>#REF!</v>
      </c>
      <c r="I139" s="33" t="e">
        <f>#REF!</f>
        <v>#REF!</v>
      </c>
      <c r="J139" s="33" t="e">
        <f>#REF!</f>
        <v>#REF!</v>
      </c>
      <c r="K139" s="1" t="e">
        <f t="shared" si="37"/>
        <v>#REF!</v>
      </c>
      <c r="L139" s="33" t="e">
        <f t="shared" si="27"/>
        <v>#REF!</v>
      </c>
      <c r="M139" s="51" t="e">
        <f>#REF!</f>
        <v>#REF!</v>
      </c>
      <c r="N139" s="51" t="e">
        <f>#REF!</f>
        <v>#REF!</v>
      </c>
      <c r="O139" s="44" t="e">
        <f t="shared" si="28"/>
        <v>#REF!</v>
      </c>
      <c r="P139" s="33" t="e">
        <f t="shared" si="29"/>
        <v>#REF!</v>
      </c>
      <c r="Q139" s="33"/>
      <c r="R139" s="33" t="e">
        <f t="shared" si="30"/>
        <v>#REF!</v>
      </c>
      <c r="S139" s="33" t="e">
        <f t="shared" si="31"/>
        <v>#REF!</v>
      </c>
      <c r="T139" s="33" t="e">
        <f t="shared" si="32"/>
        <v>#REF!</v>
      </c>
      <c r="U139" s="33" t="e">
        <f t="shared" si="48"/>
        <v>#REF!</v>
      </c>
      <c r="V139" s="33" t="e">
        <f t="shared" si="48"/>
        <v>#REF!</v>
      </c>
      <c r="W139" s="33" t="e">
        <f t="shared" si="48"/>
        <v>#REF!</v>
      </c>
      <c r="X139" s="33"/>
      <c r="Y139" s="33" t="e">
        <f t="shared" si="49"/>
        <v>#REF!</v>
      </c>
      <c r="Z139" s="33" t="e">
        <f t="shared" si="49"/>
        <v>#REF!</v>
      </c>
      <c r="AA139" s="33" t="e">
        <f t="shared" si="49"/>
        <v>#REF!</v>
      </c>
      <c r="AB139" s="33" t="e">
        <f t="shared" si="49"/>
        <v>#REF!</v>
      </c>
      <c r="AC139" s="33" t="e">
        <f t="shared" si="49"/>
        <v>#REF!</v>
      </c>
      <c r="AD139" s="33" t="e">
        <f t="shared" si="49"/>
        <v>#REF!</v>
      </c>
      <c r="AE139" s="33"/>
      <c r="AF139" s="33" t="e">
        <f t="shared" si="50"/>
        <v>#REF!</v>
      </c>
      <c r="AG139" s="33" t="e">
        <f t="shared" si="50"/>
        <v>#REF!</v>
      </c>
      <c r="AH139" s="27"/>
      <c r="AI139" s="33" t="e">
        <f t="shared" si="33"/>
        <v>#REF!</v>
      </c>
      <c r="AJ139" s="33" t="e">
        <f t="shared" si="34"/>
        <v>#REF!</v>
      </c>
      <c r="AK139" s="33" t="e">
        <f t="shared" si="35"/>
        <v>#REF!</v>
      </c>
      <c r="AL139" s="33" t="e">
        <f t="shared" si="36"/>
        <v>#REF!</v>
      </c>
      <c r="AR139" s="33"/>
      <c r="AS139" s="33"/>
      <c r="AW139" s="12"/>
    </row>
    <row r="140" spans="1:49" s="28" customFormat="1" x14ac:dyDescent="0.25">
      <c r="A140" s="27">
        <f t="shared" si="38"/>
        <v>127</v>
      </c>
      <c r="B140" s="70" t="e">
        <f>#REF!</f>
        <v>#REF!</v>
      </c>
      <c r="C140" s="50" t="e">
        <f>IF(#REF!="","",#REF!)</f>
        <v>#REF!</v>
      </c>
      <c r="D140" s="70" t="e">
        <f>#REF!</f>
        <v>#REF!</v>
      </c>
      <c r="E140" s="70" t="e">
        <f>#REF!</f>
        <v>#REF!</v>
      </c>
      <c r="F140" t="e">
        <f>#REF!</f>
        <v>#REF!</v>
      </c>
      <c r="G140" t="e">
        <f>#REF!</f>
        <v>#REF!</v>
      </c>
      <c r="H140" t="e">
        <f>#REF!</f>
        <v>#REF!</v>
      </c>
      <c r="I140" s="33" t="e">
        <f>#REF!</f>
        <v>#REF!</v>
      </c>
      <c r="J140" s="33" t="e">
        <f>#REF!</f>
        <v>#REF!</v>
      </c>
      <c r="K140" s="1" t="e">
        <f t="shared" si="37"/>
        <v>#REF!</v>
      </c>
      <c r="L140" s="33" t="e">
        <f t="shared" si="27"/>
        <v>#REF!</v>
      </c>
      <c r="M140" s="51" t="e">
        <f>#REF!</f>
        <v>#REF!</v>
      </c>
      <c r="N140" s="51" t="e">
        <f>#REF!</f>
        <v>#REF!</v>
      </c>
      <c r="O140" s="44" t="e">
        <f t="shared" si="28"/>
        <v>#REF!</v>
      </c>
      <c r="P140" s="33" t="e">
        <f t="shared" si="29"/>
        <v>#REF!</v>
      </c>
      <c r="Q140" s="33"/>
      <c r="R140" s="33" t="e">
        <f t="shared" si="30"/>
        <v>#REF!</v>
      </c>
      <c r="S140" s="33" t="e">
        <f t="shared" si="31"/>
        <v>#REF!</v>
      </c>
      <c r="T140" s="33" t="e">
        <f t="shared" si="32"/>
        <v>#REF!</v>
      </c>
      <c r="U140" s="33" t="e">
        <f t="shared" si="48"/>
        <v>#REF!</v>
      </c>
      <c r="V140" s="33" t="e">
        <f t="shared" si="48"/>
        <v>#REF!</v>
      </c>
      <c r="W140" s="33" t="e">
        <f t="shared" si="48"/>
        <v>#REF!</v>
      </c>
      <c r="X140" s="33"/>
      <c r="Y140" s="33" t="e">
        <f t="shared" si="49"/>
        <v>#REF!</v>
      </c>
      <c r="Z140" s="33" t="e">
        <f t="shared" si="49"/>
        <v>#REF!</v>
      </c>
      <c r="AA140" s="33" t="e">
        <f t="shared" si="49"/>
        <v>#REF!</v>
      </c>
      <c r="AB140" s="33" t="e">
        <f t="shared" si="49"/>
        <v>#REF!</v>
      </c>
      <c r="AC140" s="33" t="e">
        <f t="shared" si="49"/>
        <v>#REF!</v>
      </c>
      <c r="AD140" s="33" t="e">
        <f t="shared" si="49"/>
        <v>#REF!</v>
      </c>
      <c r="AE140" s="33"/>
      <c r="AF140" s="33" t="e">
        <f t="shared" si="50"/>
        <v>#REF!</v>
      </c>
      <c r="AG140" s="33" t="e">
        <f t="shared" si="50"/>
        <v>#REF!</v>
      </c>
      <c r="AH140" s="27"/>
      <c r="AI140" s="33" t="e">
        <f t="shared" si="33"/>
        <v>#REF!</v>
      </c>
      <c r="AJ140" s="33" t="e">
        <f t="shared" si="34"/>
        <v>#REF!</v>
      </c>
      <c r="AK140" s="33" t="e">
        <f t="shared" si="35"/>
        <v>#REF!</v>
      </c>
      <c r="AL140" s="33" t="e">
        <f t="shared" si="36"/>
        <v>#REF!</v>
      </c>
      <c r="AR140" s="33"/>
      <c r="AS140" s="33"/>
      <c r="AW140" s="12"/>
    </row>
    <row r="141" spans="1:49" s="28" customFormat="1" x14ac:dyDescent="0.25">
      <c r="A141" s="27">
        <f t="shared" si="38"/>
        <v>128</v>
      </c>
      <c r="B141" s="70" t="e">
        <f>#REF!</f>
        <v>#REF!</v>
      </c>
      <c r="C141" s="50" t="e">
        <f>IF(#REF!="","",#REF!)</f>
        <v>#REF!</v>
      </c>
      <c r="D141" s="70" t="e">
        <f>#REF!</f>
        <v>#REF!</v>
      </c>
      <c r="E141" s="70" t="e">
        <f>#REF!</f>
        <v>#REF!</v>
      </c>
      <c r="F141" t="e">
        <f>#REF!</f>
        <v>#REF!</v>
      </c>
      <c r="G141" t="e">
        <f>#REF!</f>
        <v>#REF!</v>
      </c>
      <c r="H141" t="e">
        <f>#REF!</f>
        <v>#REF!</v>
      </c>
      <c r="I141" s="33" t="e">
        <f>#REF!</f>
        <v>#REF!</v>
      </c>
      <c r="J141" s="33" t="e">
        <f>#REF!</f>
        <v>#REF!</v>
      </c>
      <c r="K141" s="1" t="e">
        <f t="shared" si="37"/>
        <v>#REF!</v>
      </c>
      <c r="L141" s="33" t="e">
        <f t="shared" ref="L141:L204" si="51">L$261*$M141</f>
        <v>#REF!</v>
      </c>
      <c r="M141" s="51" t="e">
        <f>#REF!</f>
        <v>#REF!</v>
      </c>
      <c r="N141" s="51" t="e">
        <f>#REF!</f>
        <v>#REF!</v>
      </c>
      <c r="O141" s="44" t="e">
        <f t="shared" ref="O141:O204" si="52">M141-N141</f>
        <v>#REF!</v>
      </c>
      <c r="P141" s="33" t="e">
        <f t="shared" ref="P141:P204" si="53">P$261*$M141</f>
        <v>#REF!</v>
      </c>
      <c r="Q141" s="33"/>
      <c r="R141" s="33" t="e">
        <f t="shared" ref="R141:R204" si="54">$R$261*$M141</f>
        <v>#REF!</v>
      </c>
      <c r="S141" s="33" t="e">
        <f t="shared" ref="S141:S204" si="55">$S$261*$M141</f>
        <v>#REF!</v>
      </c>
      <c r="T141" s="33" t="e">
        <f t="shared" ref="T141:T204" si="56">$T$261*$M141</f>
        <v>#REF!</v>
      </c>
      <c r="U141" s="33" t="e">
        <f t="shared" si="48"/>
        <v>#REF!</v>
      </c>
      <c r="V141" s="33" t="e">
        <f t="shared" si="48"/>
        <v>#REF!</v>
      </c>
      <c r="W141" s="33" t="e">
        <f t="shared" si="48"/>
        <v>#REF!</v>
      </c>
      <c r="X141" s="33"/>
      <c r="Y141" s="33" t="e">
        <f t="shared" si="49"/>
        <v>#REF!</v>
      </c>
      <c r="Z141" s="33" t="e">
        <f t="shared" si="49"/>
        <v>#REF!</v>
      </c>
      <c r="AA141" s="33" t="e">
        <f t="shared" si="49"/>
        <v>#REF!</v>
      </c>
      <c r="AB141" s="33" t="e">
        <f t="shared" si="49"/>
        <v>#REF!</v>
      </c>
      <c r="AC141" s="33" t="e">
        <f t="shared" si="49"/>
        <v>#REF!</v>
      </c>
      <c r="AD141" s="33" t="e">
        <f t="shared" si="49"/>
        <v>#REF!</v>
      </c>
      <c r="AE141" s="33"/>
      <c r="AF141" s="33" t="e">
        <f t="shared" si="50"/>
        <v>#REF!</v>
      </c>
      <c r="AG141" s="33" t="e">
        <f t="shared" si="50"/>
        <v>#REF!</v>
      </c>
      <c r="AH141" s="27"/>
      <c r="AI141" s="33" t="e">
        <f t="shared" ref="AI141:AI204" si="57">$AI$261*N141</f>
        <v>#REF!</v>
      </c>
      <c r="AJ141" s="33" t="e">
        <f t="shared" ref="AJ141:AJ204" si="58">O141*$AI$261</f>
        <v>#REF!</v>
      </c>
      <c r="AK141" s="33" t="e">
        <f t="shared" ref="AK141:AK204" si="59">$AK$261*M141</f>
        <v>#REF!</v>
      </c>
      <c r="AL141" s="33" t="e">
        <f t="shared" ref="AL141:AL204" si="60">$AL$261*M141</f>
        <v>#REF!</v>
      </c>
      <c r="AR141" s="33"/>
      <c r="AS141" s="33"/>
      <c r="AW141" s="12"/>
    </row>
    <row r="142" spans="1:49" s="28" customFormat="1" x14ac:dyDescent="0.25">
      <c r="A142" s="27">
        <f t="shared" si="38"/>
        <v>129</v>
      </c>
      <c r="B142" s="70" t="e">
        <f>#REF!</f>
        <v>#REF!</v>
      </c>
      <c r="C142" s="50" t="e">
        <f>IF(#REF!="","",#REF!)</f>
        <v>#REF!</v>
      </c>
      <c r="D142" s="70" t="e">
        <f>#REF!</f>
        <v>#REF!</v>
      </c>
      <c r="E142" s="70" t="e">
        <f>#REF!</f>
        <v>#REF!</v>
      </c>
      <c r="F142" t="e">
        <f>#REF!</f>
        <v>#REF!</v>
      </c>
      <c r="G142" t="e">
        <f>#REF!</f>
        <v>#REF!</v>
      </c>
      <c r="H142" t="e">
        <f>#REF!</f>
        <v>#REF!</v>
      </c>
      <c r="I142" s="33" t="e">
        <f>#REF!</f>
        <v>#REF!</v>
      </c>
      <c r="J142" s="33" t="e">
        <f>#REF!</f>
        <v>#REF!</v>
      </c>
      <c r="K142" s="1" t="e">
        <f t="shared" ref="K142:K205" si="61">IF(I142&lt;&gt;0,J142/I142,0)</f>
        <v>#REF!</v>
      </c>
      <c r="L142" s="33" t="e">
        <f t="shared" si="51"/>
        <v>#REF!</v>
      </c>
      <c r="M142" s="51" t="e">
        <f>#REF!</f>
        <v>#REF!</v>
      </c>
      <c r="N142" s="51" t="e">
        <f>#REF!</f>
        <v>#REF!</v>
      </c>
      <c r="O142" s="44" t="e">
        <f t="shared" si="52"/>
        <v>#REF!</v>
      </c>
      <c r="P142" s="33" t="e">
        <f t="shared" si="53"/>
        <v>#REF!</v>
      </c>
      <c r="Q142" s="33"/>
      <c r="R142" s="33" t="e">
        <f t="shared" si="54"/>
        <v>#REF!</v>
      </c>
      <c r="S142" s="33" t="e">
        <f t="shared" si="55"/>
        <v>#REF!</v>
      </c>
      <c r="T142" s="33" t="e">
        <f t="shared" si="56"/>
        <v>#REF!</v>
      </c>
      <c r="U142" s="33" t="e">
        <f t="shared" si="48"/>
        <v>#REF!</v>
      </c>
      <c r="V142" s="33" t="e">
        <f t="shared" si="48"/>
        <v>#REF!</v>
      </c>
      <c r="W142" s="33" t="e">
        <f t="shared" si="48"/>
        <v>#REF!</v>
      </c>
      <c r="X142" s="33"/>
      <c r="Y142" s="33" t="e">
        <f t="shared" si="49"/>
        <v>#REF!</v>
      </c>
      <c r="Z142" s="33" t="e">
        <f t="shared" si="49"/>
        <v>#REF!</v>
      </c>
      <c r="AA142" s="33" t="e">
        <f t="shared" si="49"/>
        <v>#REF!</v>
      </c>
      <c r="AB142" s="33" t="e">
        <f t="shared" si="49"/>
        <v>#REF!</v>
      </c>
      <c r="AC142" s="33" t="e">
        <f t="shared" si="49"/>
        <v>#REF!</v>
      </c>
      <c r="AD142" s="33" t="e">
        <f t="shared" si="49"/>
        <v>#REF!</v>
      </c>
      <c r="AE142" s="33"/>
      <c r="AF142" s="33" t="e">
        <f t="shared" si="50"/>
        <v>#REF!</v>
      </c>
      <c r="AG142" s="33" t="e">
        <f t="shared" si="50"/>
        <v>#REF!</v>
      </c>
      <c r="AH142" s="27"/>
      <c r="AI142" s="33" t="e">
        <f t="shared" si="57"/>
        <v>#REF!</v>
      </c>
      <c r="AJ142" s="33" t="e">
        <f t="shared" si="58"/>
        <v>#REF!</v>
      </c>
      <c r="AK142" s="33" t="e">
        <f t="shared" si="59"/>
        <v>#REF!</v>
      </c>
      <c r="AL142" s="33" t="e">
        <f t="shared" si="60"/>
        <v>#REF!</v>
      </c>
      <c r="AR142" s="33"/>
      <c r="AS142" s="33"/>
      <c r="AW142" s="12"/>
    </row>
    <row r="143" spans="1:49" s="28" customFormat="1" x14ac:dyDescent="0.25">
      <c r="A143" s="27">
        <f t="shared" ref="A143:A206" si="62">A142+1</f>
        <v>130</v>
      </c>
      <c r="B143" s="70" t="e">
        <f>#REF!</f>
        <v>#REF!</v>
      </c>
      <c r="C143" s="50" t="e">
        <f>IF(#REF!="","",#REF!)</f>
        <v>#REF!</v>
      </c>
      <c r="D143" s="70" t="e">
        <f>#REF!</f>
        <v>#REF!</v>
      </c>
      <c r="E143" s="70" t="e">
        <f>#REF!</f>
        <v>#REF!</v>
      </c>
      <c r="F143" t="e">
        <f>#REF!</f>
        <v>#REF!</v>
      </c>
      <c r="G143" t="e">
        <f>#REF!</f>
        <v>#REF!</v>
      </c>
      <c r="H143" t="e">
        <f>#REF!</f>
        <v>#REF!</v>
      </c>
      <c r="I143" s="33" t="e">
        <f>#REF!</f>
        <v>#REF!</v>
      </c>
      <c r="J143" s="33" t="e">
        <f>#REF!</f>
        <v>#REF!</v>
      </c>
      <c r="K143" s="1" t="e">
        <f t="shared" si="61"/>
        <v>#REF!</v>
      </c>
      <c r="L143" s="33" t="e">
        <f t="shared" si="51"/>
        <v>#REF!</v>
      </c>
      <c r="M143" s="51" t="e">
        <f>#REF!</f>
        <v>#REF!</v>
      </c>
      <c r="N143" s="51" t="e">
        <f>#REF!</f>
        <v>#REF!</v>
      </c>
      <c r="O143" s="44" t="e">
        <f t="shared" si="52"/>
        <v>#REF!</v>
      </c>
      <c r="P143" s="33" t="e">
        <f t="shared" si="53"/>
        <v>#REF!</v>
      </c>
      <c r="Q143" s="33"/>
      <c r="R143" s="33" t="e">
        <f t="shared" si="54"/>
        <v>#REF!</v>
      </c>
      <c r="S143" s="33" t="e">
        <f t="shared" si="55"/>
        <v>#REF!</v>
      </c>
      <c r="T143" s="33" t="e">
        <f t="shared" si="56"/>
        <v>#REF!</v>
      </c>
      <c r="U143" s="33" t="e">
        <f t="shared" si="48"/>
        <v>#REF!</v>
      </c>
      <c r="V143" s="33" t="e">
        <f t="shared" si="48"/>
        <v>#REF!</v>
      </c>
      <c r="W143" s="33" t="e">
        <f t="shared" si="48"/>
        <v>#REF!</v>
      </c>
      <c r="X143" s="33"/>
      <c r="Y143" s="33" t="e">
        <f t="shared" ref="Y143:AD152" si="63">Y$261*$M143</f>
        <v>#REF!</v>
      </c>
      <c r="Z143" s="33" t="e">
        <f t="shared" si="63"/>
        <v>#REF!</v>
      </c>
      <c r="AA143" s="33" t="e">
        <f t="shared" si="63"/>
        <v>#REF!</v>
      </c>
      <c r="AB143" s="33" t="e">
        <f t="shared" si="63"/>
        <v>#REF!</v>
      </c>
      <c r="AC143" s="33" t="e">
        <f t="shared" si="63"/>
        <v>#REF!</v>
      </c>
      <c r="AD143" s="33" t="e">
        <f t="shared" si="63"/>
        <v>#REF!</v>
      </c>
      <c r="AE143" s="33"/>
      <c r="AF143" s="33" t="e">
        <f t="shared" si="50"/>
        <v>#REF!</v>
      </c>
      <c r="AG143" s="33" t="e">
        <f t="shared" si="50"/>
        <v>#REF!</v>
      </c>
      <c r="AH143" s="27"/>
      <c r="AI143" s="33" t="e">
        <f t="shared" si="57"/>
        <v>#REF!</v>
      </c>
      <c r="AJ143" s="33" t="e">
        <f t="shared" si="58"/>
        <v>#REF!</v>
      </c>
      <c r="AK143" s="33" t="e">
        <f t="shared" si="59"/>
        <v>#REF!</v>
      </c>
      <c r="AL143" s="33" t="e">
        <f t="shared" si="60"/>
        <v>#REF!</v>
      </c>
      <c r="AR143" s="33"/>
      <c r="AS143" s="33"/>
      <c r="AW143" s="12"/>
    </row>
    <row r="144" spans="1:49" s="28" customFormat="1" x14ac:dyDescent="0.25">
      <c r="A144" s="27">
        <f t="shared" si="62"/>
        <v>131</v>
      </c>
      <c r="B144" s="70" t="e">
        <f>#REF!</f>
        <v>#REF!</v>
      </c>
      <c r="C144" s="50" t="e">
        <f>IF(#REF!="","",#REF!)</f>
        <v>#REF!</v>
      </c>
      <c r="D144" s="70" t="e">
        <f>#REF!</f>
        <v>#REF!</v>
      </c>
      <c r="E144" s="70" t="e">
        <f>#REF!</f>
        <v>#REF!</v>
      </c>
      <c r="F144" t="e">
        <f>#REF!</f>
        <v>#REF!</v>
      </c>
      <c r="G144" t="e">
        <f>#REF!</f>
        <v>#REF!</v>
      </c>
      <c r="H144" t="e">
        <f>#REF!</f>
        <v>#REF!</v>
      </c>
      <c r="I144" s="33" t="e">
        <f>#REF!</f>
        <v>#REF!</v>
      </c>
      <c r="J144" s="33" t="e">
        <f>#REF!</f>
        <v>#REF!</v>
      </c>
      <c r="K144" s="1" t="e">
        <f t="shared" si="61"/>
        <v>#REF!</v>
      </c>
      <c r="L144" s="33" t="e">
        <f t="shared" si="51"/>
        <v>#REF!</v>
      </c>
      <c r="M144" s="51" t="e">
        <f>#REF!</f>
        <v>#REF!</v>
      </c>
      <c r="N144" s="51" t="e">
        <f>#REF!</f>
        <v>#REF!</v>
      </c>
      <c r="O144" s="44" t="e">
        <f t="shared" si="52"/>
        <v>#REF!</v>
      </c>
      <c r="P144" s="33" t="e">
        <f t="shared" si="53"/>
        <v>#REF!</v>
      </c>
      <c r="Q144" s="33"/>
      <c r="R144" s="33" t="e">
        <f t="shared" si="54"/>
        <v>#REF!</v>
      </c>
      <c r="S144" s="33" t="e">
        <f t="shared" si="55"/>
        <v>#REF!</v>
      </c>
      <c r="T144" s="33" t="e">
        <f t="shared" si="56"/>
        <v>#REF!</v>
      </c>
      <c r="U144" s="33" t="e">
        <f t="shared" si="48"/>
        <v>#REF!</v>
      </c>
      <c r="V144" s="33" t="e">
        <f t="shared" si="48"/>
        <v>#REF!</v>
      </c>
      <c r="W144" s="33" t="e">
        <f t="shared" si="48"/>
        <v>#REF!</v>
      </c>
      <c r="X144" s="33"/>
      <c r="Y144" s="33" t="e">
        <f t="shared" si="63"/>
        <v>#REF!</v>
      </c>
      <c r="Z144" s="33" t="e">
        <f t="shared" si="63"/>
        <v>#REF!</v>
      </c>
      <c r="AA144" s="33" t="e">
        <f t="shared" si="63"/>
        <v>#REF!</v>
      </c>
      <c r="AB144" s="33" t="e">
        <f t="shared" si="63"/>
        <v>#REF!</v>
      </c>
      <c r="AC144" s="33" t="e">
        <f t="shared" si="63"/>
        <v>#REF!</v>
      </c>
      <c r="AD144" s="33" t="e">
        <f t="shared" si="63"/>
        <v>#REF!</v>
      </c>
      <c r="AE144" s="33"/>
      <c r="AF144" s="33" t="e">
        <f t="shared" si="50"/>
        <v>#REF!</v>
      </c>
      <c r="AG144" s="33" t="e">
        <f t="shared" si="50"/>
        <v>#REF!</v>
      </c>
      <c r="AH144" s="27"/>
      <c r="AI144" s="33" t="e">
        <f t="shared" si="57"/>
        <v>#REF!</v>
      </c>
      <c r="AJ144" s="33" t="e">
        <f t="shared" si="58"/>
        <v>#REF!</v>
      </c>
      <c r="AK144" s="33" t="e">
        <f t="shared" si="59"/>
        <v>#REF!</v>
      </c>
      <c r="AL144" s="33" t="e">
        <f t="shared" si="60"/>
        <v>#REF!</v>
      </c>
      <c r="AR144" s="33"/>
      <c r="AS144" s="33"/>
      <c r="AW144" s="12"/>
    </row>
    <row r="145" spans="1:49" s="28" customFormat="1" x14ac:dyDescent="0.25">
      <c r="A145" s="27">
        <f t="shared" si="62"/>
        <v>132</v>
      </c>
      <c r="B145" s="70" t="e">
        <f>#REF!</f>
        <v>#REF!</v>
      </c>
      <c r="C145" s="50" t="e">
        <f>IF(#REF!="","",#REF!)</f>
        <v>#REF!</v>
      </c>
      <c r="D145" s="70" t="e">
        <f>#REF!</f>
        <v>#REF!</v>
      </c>
      <c r="E145" s="70" t="e">
        <f>#REF!</f>
        <v>#REF!</v>
      </c>
      <c r="F145" t="e">
        <f>#REF!</f>
        <v>#REF!</v>
      </c>
      <c r="G145" t="e">
        <f>#REF!</f>
        <v>#REF!</v>
      </c>
      <c r="H145" t="e">
        <f>#REF!</f>
        <v>#REF!</v>
      </c>
      <c r="I145" s="33" t="e">
        <f>#REF!</f>
        <v>#REF!</v>
      </c>
      <c r="J145" s="33" t="e">
        <f>#REF!</f>
        <v>#REF!</v>
      </c>
      <c r="K145" s="1" t="e">
        <f t="shared" si="61"/>
        <v>#REF!</v>
      </c>
      <c r="L145" s="33" t="e">
        <f t="shared" si="51"/>
        <v>#REF!</v>
      </c>
      <c r="M145" s="51" t="e">
        <f>#REF!</f>
        <v>#REF!</v>
      </c>
      <c r="N145" s="51" t="e">
        <f>#REF!</f>
        <v>#REF!</v>
      </c>
      <c r="O145" s="44" t="e">
        <f t="shared" si="52"/>
        <v>#REF!</v>
      </c>
      <c r="P145" s="33" t="e">
        <f t="shared" si="53"/>
        <v>#REF!</v>
      </c>
      <c r="Q145" s="33"/>
      <c r="R145" s="33" t="e">
        <f t="shared" si="54"/>
        <v>#REF!</v>
      </c>
      <c r="S145" s="33" t="e">
        <f t="shared" si="55"/>
        <v>#REF!</v>
      </c>
      <c r="T145" s="33" t="e">
        <f t="shared" si="56"/>
        <v>#REF!</v>
      </c>
      <c r="U145" s="33" t="e">
        <f t="shared" si="48"/>
        <v>#REF!</v>
      </c>
      <c r="V145" s="33" t="e">
        <f t="shared" si="48"/>
        <v>#REF!</v>
      </c>
      <c r="W145" s="33" t="e">
        <f t="shared" si="48"/>
        <v>#REF!</v>
      </c>
      <c r="X145" s="33"/>
      <c r="Y145" s="33" t="e">
        <f t="shared" si="63"/>
        <v>#REF!</v>
      </c>
      <c r="Z145" s="33" t="e">
        <f t="shared" si="63"/>
        <v>#REF!</v>
      </c>
      <c r="AA145" s="33" t="e">
        <f t="shared" si="63"/>
        <v>#REF!</v>
      </c>
      <c r="AB145" s="33" t="e">
        <f t="shared" si="63"/>
        <v>#REF!</v>
      </c>
      <c r="AC145" s="33" t="e">
        <f t="shared" si="63"/>
        <v>#REF!</v>
      </c>
      <c r="AD145" s="33" t="e">
        <f t="shared" si="63"/>
        <v>#REF!</v>
      </c>
      <c r="AE145" s="33"/>
      <c r="AF145" s="33" t="e">
        <f t="shared" si="50"/>
        <v>#REF!</v>
      </c>
      <c r="AG145" s="33" t="e">
        <f t="shared" si="50"/>
        <v>#REF!</v>
      </c>
      <c r="AH145" s="27"/>
      <c r="AI145" s="33" t="e">
        <f t="shared" si="57"/>
        <v>#REF!</v>
      </c>
      <c r="AJ145" s="33" t="e">
        <f t="shared" si="58"/>
        <v>#REF!</v>
      </c>
      <c r="AK145" s="33" t="e">
        <f t="shared" si="59"/>
        <v>#REF!</v>
      </c>
      <c r="AL145" s="33" t="e">
        <f t="shared" si="60"/>
        <v>#REF!</v>
      </c>
      <c r="AR145" s="33"/>
      <c r="AS145" s="33"/>
      <c r="AW145" s="12"/>
    </row>
    <row r="146" spans="1:49" s="28" customFormat="1" x14ac:dyDescent="0.25">
      <c r="A146" s="27">
        <f t="shared" si="62"/>
        <v>133</v>
      </c>
      <c r="B146" s="70" t="e">
        <f>#REF!</f>
        <v>#REF!</v>
      </c>
      <c r="C146" s="50" t="e">
        <f>IF(#REF!="","",#REF!)</f>
        <v>#REF!</v>
      </c>
      <c r="D146" s="70" t="e">
        <f>#REF!</f>
        <v>#REF!</v>
      </c>
      <c r="E146" s="70" t="e">
        <f>#REF!</f>
        <v>#REF!</v>
      </c>
      <c r="F146" t="e">
        <f>#REF!</f>
        <v>#REF!</v>
      </c>
      <c r="G146" t="e">
        <f>#REF!</f>
        <v>#REF!</v>
      </c>
      <c r="H146" t="e">
        <f>#REF!</f>
        <v>#REF!</v>
      </c>
      <c r="I146" s="33" t="e">
        <f>#REF!</f>
        <v>#REF!</v>
      </c>
      <c r="J146" s="33" t="e">
        <f>#REF!</f>
        <v>#REF!</v>
      </c>
      <c r="K146" s="1" t="e">
        <f t="shared" si="61"/>
        <v>#REF!</v>
      </c>
      <c r="L146" s="33" t="e">
        <f t="shared" si="51"/>
        <v>#REF!</v>
      </c>
      <c r="M146" s="51" t="e">
        <f>#REF!</f>
        <v>#REF!</v>
      </c>
      <c r="N146" s="51" t="e">
        <f>#REF!</f>
        <v>#REF!</v>
      </c>
      <c r="O146" s="44" t="e">
        <f t="shared" si="52"/>
        <v>#REF!</v>
      </c>
      <c r="P146" s="33" t="e">
        <f t="shared" si="53"/>
        <v>#REF!</v>
      </c>
      <c r="Q146" s="33"/>
      <c r="R146" s="33" t="e">
        <f t="shared" si="54"/>
        <v>#REF!</v>
      </c>
      <c r="S146" s="33" t="e">
        <f t="shared" si="55"/>
        <v>#REF!</v>
      </c>
      <c r="T146" s="33" t="e">
        <f t="shared" si="56"/>
        <v>#REF!</v>
      </c>
      <c r="U146" s="33" t="e">
        <f t="shared" si="48"/>
        <v>#REF!</v>
      </c>
      <c r="V146" s="33" t="e">
        <f t="shared" si="48"/>
        <v>#REF!</v>
      </c>
      <c r="W146" s="33" t="e">
        <f t="shared" si="48"/>
        <v>#REF!</v>
      </c>
      <c r="X146" s="33"/>
      <c r="Y146" s="33" t="e">
        <f t="shared" si="63"/>
        <v>#REF!</v>
      </c>
      <c r="Z146" s="33" t="e">
        <f t="shared" si="63"/>
        <v>#REF!</v>
      </c>
      <c r="AA146" s="33" t="e">
        <f t="shared" si="63"/>
        <v>#REF!</v>
      </c>
      <c r="AB146" s="33" t="e">
        <f t="shared" si="63"/>
        <v>#REF!</v>
      </c>
      <c r="AC146" s="33" t="e">
        <f t="shared" si="63"/>
        <v>#REF!</v>
      </c>
      <c r="AD146" s="33" t="e">
        <f t="shared" si="63"/>
        <v>#REF!</v>
      </c>
      <c r="AE146" s="33"/>
      <c r="AF146" s="33" t="e">
        <f t="shared" si="50"/>
        <v>#REF!</v>
      </c>
      <c r="AG146" s="33" t="e">
        <f t="shared" si="50"/>
        <v>#REF!</v>
      </c>
      <c r="AH146" s="27"/>
      <c r="AI146" s="33" t="e">
        <f t="shared" si="57"/>
        <v>#REF!</v>
      </c>
      <c r="AJ146" s="33" t="e">
        <f t="shared" si="58"/>
        <v>#REF!</v>
      </c>
      <c r="AK146" s="33" t="e">
        <f t="shared" si="59"/>
        <v>#REF!</v>
      </c>
      <c r="AL146" s="33" t="e">
        <f t="shared" si="60"/>
        <v>#REF!</v>
      </c>
      <c r="AR146" s="33"/>
      <c r="AS146" s="33"/>
      <c r="AW146" s="12"/>
    </row>
    <row r="147" spans="1:49" s="28" customFormat="1" x14ac:dyDescent="0.25">
      <c r="A147" s="27">
        <f t="shared" si="62"/>
        <v>134</v>
      </c>
      <c r="B147" s="70" t="e">
        <f>#REF!</f>
        <v>#REF!</v>
      </c>
      <c r="C147" s="50" t="e">
        <f>IF(#REF!="","",#REF!)</f>
        <v>#REF!</v>
      </c>
      <c r="D147" s="70" t="e">
        <f>#REF!</f>
        <v>#REF!</v>
      </c>
      <c r="E147" s="70" t="e">
        <f>#REF!</f>
        <v>#REF!</v>
      </c>
      <c r="F147" t="e">
        <f>#REF!</f>
        <v>#REF!</v>
      </c>
      <c r="G147" t="e">
        <f>#REF!</f>
        <v>#REF!</v>
      </c>
      <c r="H147" t="e">
        <f>#REF!</f>
        <v>#REF!</v>
      </c>
      <c r="I147" s="33" t="e">
        <f>#REF!</f>
        <v>#REF!</v>
      </c>
      <c r="J147" s="33" t="e">
        <f>#REF!</f>
        <v>#REF!</v>
      </c>
      <c r="K147" s="1" t="e">
        <f t="shared" si="61"/>
        <v>#REF!</v>
      </c>
      <c r="L147" s="33" t="e">
        <f t="shared" si="51"/>
        <v>#REF!</v>
      </c>
      <c r="M147" s="51" t="e">
        <f>#REF!</f>
        <v>#REF!</v>
      </c>
      <c r="N147" s="51" t="e">
        <f>#REF!</f>
        <v>#REF!</v>
      </c>
      <c r="O147" s="44" t="e">
        <f t="shared" si="52"/>
        <v>#REF!</v>
      </c>
      <c r="P147" s="33" t="e">
        <f t="shared" si="53"/>
        <v>#REF!</v>
      </c>
      <c r="Q147" s="33"/>
      <c r="R147" s="33" t="e">
        <f t="shared" si="54"/>
        <v>#REF!</v>
      </c>
      <c r="S147" s="33" t="e">
        <f t="shared" si="55"/>
        <v>#REF!</v>
      </c>
      <c r="T147" s="33" t="e">
        <f t="shared" si="56"/>
        <v>#REF!</v>
      </c>
      <c r="U147" s="33" t="e">
        <f t="shared" si="48"/>
        <v>#REF!</v>
      </c>
      <c r="V147" s="33" t="e">
        <f t="shared" si="48"/>
        <v>#REF!</v>
      </c>
      <c r="W147" s="33" t="e">
        <f t="shared" si="48"/>
        <v>#REF!</v>
      </c>
      <c r="X147" s="33"/>
      <c r="Y147" s="33" t="e">
        <f t="shared" si="63"/>
        <v>#REF!</v>
      </c>
      <c r="Z147" s="33" t="e">
        <f t="shared" si="63"/>
        <v>#REF!</v>
      </c>
      <c r="AA147" s="33" t="e">
        <f t="shared" si="63"/>
        <v>#REF!</v>
      </c>
      <c r="AB147" s="33" t="e">
        <f t="shared" si="63"/>
        <v>#REF!</v>
      </c>
      <c r="AC147" s="33" t="e">
        <f t="shared" si="63"/>
        <v>#REF!</v>
      </c>
      <c r="AD147" s="33" t="e">
        <f t="shared" si="63"/>
        <v>#REF!</v>
      </c>
      <c r="AE147" s="33"/>
      <c r="AF147" s="33" t="e">
        <f t="shared" si="50"/>
        <v>#REF!</v>
      </c>
      <c r="AG147" s="33" t="e">
        <f t="shared" si="50"/>
        <v>#REF!</v>
      </c>
      <c r="AH147" s="27"/>
      <c r="AI147" s="33" t="e">
        <f t="shared" si="57"/>
        <v>#REF!</v>
      </c>
      <c r="AJ147" s="33" t="e">
        <f t="shared" si="58"/>
        <v>#REF!</v>
      </c>
      <c r="AK147" s="33" t="e">
        <f t="shared" si="59"/>
        <v>#REF!</v>
      </c>
      <c r="AL147" s="33" t="e">
        <f t="shared" si="60"/>
        <v>#REF!</v>
      </c>
      <c r="AR147" s="33"/>
      <c r="AS147" s="33"/>
      <c r="AW147" s="12"/>
    </row>
    <row r="148" spans="1:49" s="28" customFormat="1" x14ac:dyDescent="0.25">
      <c r="A148" s="27">
        <f t="shared" si="62"/>
        <v>135</v>
      </c>
      <c r="B148" s="70" t="e">
        <f>#REF!</f>
        <v>#REF!</v>
      </c>
      <c r="C148" s="50" t="e">
        <f>IF(#REF!="","",#REF!)</f>
        <v>#REF!</v>
      </c>
      <c r="D148" s="70" t="e">
        <f>#REF!</f>
        <v>#REF!</v>
      </c>
      <c r="E148" s="70" t="e">
        <f>#REF!</f>
        <v>#REF!</v>
      </c>
      <c r="F148" t="e">
        <f>#REF!</f>
        <v>#REF!</v>
      </c>
      <c r="G148" t="e">
        <f>#REF!</f>
        <v>#REF!</v>
      </c>
      <c r="H148" t="e">
        <f>#REF!</f>
        <v>#REF!</v>
      </c>
      <c r="I148" s="33" t="e">
        <f>#REF!</f>
        <v>#REF!</v>
      </c>
      <c r="J148" s="33" t="e">
        <f>#REF!</f>
        <v>#REF!</v>
      </c>
      <c r="K148" s="1" t="e">
        <f t="shared" si="61"/>
        <v>#REF!</v>
      </c>
      <c r="L148" s="33" t="e">
        <f t="shared" si="51"/>
        <v>#REF!</v>
      </c>
      <c r="M148" s="51" t="e">
        <f>#REF!</f>
        <v>#REF!</v>
      </c>
      <c r="N148" s="51" t="e">
        <f>#REF!</f>
        <v>#REF!</v>
      </c>
      <c r="O148" s="44" t="e">
        <f t="shared" si="52"/>
        <v>#REF!</v>
      </c>
      <c r="P148" s="33" t="e">
        <f t="shared" si="53"/>
        <v>#REF!</v>
      </c>
      <c r="Q148" s="33"/>
      <c r="R148" s="33" t="e">
        <f t="shared" si="54"/>
        <v>#REF!</v>
      </c>
      <c r="S148" s="33" t="e">
        <f t="shared" si="55"/>
        <v>#REF!</v>
      </c>
      <c r="T148" s="33" t="e">
        <f t="shared" si="56"/>
        <v>#REF!</v>
      </c>
      <c r="U148" s="33" t="e">
        <f t="shared" si="48"/>
        <v>#REF!</v>
      </c>
      <c r="V148" s="33" t="e">
        <f t="shared" si="48"/>
        <v>#REF!</v>
      </c>
      <c r="W148" s="33" t="e">
        <f t="shared" si="48"/>
        <v>#REF!</v>
      </c>
      <c r="X148" s="33"/>
      <c r="Y148" s="33" t="e">
        <f t="shared" si="63"/>
        <v>#REF!</v>
      </c>
      <c r="Z148" s="33" t="e">
        <f t="shared" si="63"/>
        <v>#REF!</v>
      </c>
      <c r="AA148" s="33" t="e">
        <f t="shared" si="63"/>
        <v>#REF!</v>
      </c>
      <c r="AB148" s="33" t="e">
        <f t="shared" si="63"/>
        <v>#REF!</v>
      </c>
      <c r="AC148" s="33" t="e">
        <f t="shared" si="63"/>
        <v>#REF!</v>
      </c>
      <c r="AD148" s="33" t="e">
        <f t="shared" si="63"/>
        <v>#REF!</v>
      </c>
      <c r="AE148" s="33"/>
      <c r="AF148" s="33" t="e">
        <f t="shared" si="50"/>
        <v>#REF!</v>
      </c>
      <c r="AG148" s="33" t="e">
        <f t="shared" si="50"/>
        <v>#REF!</v>
      </c>
      <c r="AH148" s="27"/>
      <c r="AI148" s="33" t="e">
        <f t="shared" si="57"/>
        <v>#REF!</v>
      </c>
      <c r="AJ148" s="33" t="e">
        <f t="shared" si="58"/>
        <v>#REF!</v>
      </c>
      <c r="AK148" s="33" t="e">
        <f t="shared" si="59"/>
        <v>#REF!</v>
      </c>
      <c r="AL148" s="33" t="e">
        <f t="shared" si="60"/>
        <v>#REF!</v>
      </c>
      <c r="AR148" s="33"/>
      <c r="AS148" s="33"/>
      <c r="AW148" s="12"/>
    </row>
    <row r="149" spans="1:49" s="28" customFormat="1" x14ac:dyDescent="0.25">
      <c r="A149" s="27">
        <f t="shared" si="62"/>
        <v>136</v>
      </c>
      <c r="B149" s="70" t="e">
        <f>#REF!</f>
        <v>#REF!</v>
      </c>
      <c r="C149" s="50" t="e">
        <f>IF(#REF!="","",#REF!)</f>
        <v>#REF!</v>
      </c>
      <c r="D149" s="70" t="e">
        <f>#REF!</f>
        <v>#REF!</v>
      </c>
      <c r="E149" s="70" t="e">
        <f>#REF!</f>
        <v>#REF!</v>
      </c>
      <c r="F149" t="e">
        <f>#REF!</f>
        <v>#REF!</v>
      </c>
      <c r="G149" t="e">
        <f>#REF!</f>
        <v>#REF!</v>
      </c>
      <c r="H149" t="e">
        <f>#REF!</f>
        <v>#REF!</v>
      </c>
      <c r="I149" s="33" t="e">
        <f>#REF!</f>
        <v>#REF!</v>
      </c>
      <c r="J149" s="33" t="e">
        <f>#REF!</f>
        <v>#REF!</v>
      </c>
      <c r="K149" s="1" t="e">
        <f t="shared" si="61"/>
        <v>#REF!</v>
      </c>
      <c r="L149" s="33" t="e">
        <f t="shared" si="51"/>
        <v>#REF!</v>
      </c>
      <c r="M149" s="51" t="e">
        <f>#REF!</f>
        <v>#REF!</v>
      </c>
      <c r="N149" s="51" t="e">
        <f>#REF!</f>
        <v>#REF!</v>
      </c>
      <c r="O149" s="44" t="e">
        <f t="shared" si="52"/>
        <v>#REF!</v>
      </c>
      <c r="P149" s="33" t="e">
        <f t="shared" si="53"/>
        <v>#REF!</v>
      </c>
      <c r="Q149" s="33"/>
      <c r="R149" s="33" t="e">
        <f t="shared" si="54"/>
        <v>#REF!</v>
      </c>
      <c r="S149" s="33" t="e">
        <f t="shared" si="55"/>
        <v>#REF!</v>
      </c>
      <c r="T149" s="33" t="e">
        <f t="shared" si="56"/>
        <v>#REF!</v>
      </c>
      <c r="U149" s="33" t="e">
        <f t="shared" si="48"/>
        <v>#REF!</v>
      </c>
      <c r="V149" s="33" t="e">
        <f t="shared" si="48"/>
        <v>#REF!</v>
      </c>
      <c r="W149" s="33" t="e">
        <f t="shared" si="48"/>
        <v>#REF!</v>
      </c>
      <c r="X149" s="33"/>
      <c r="Y149" s="33" t="e">
        <f t="shared" si="63"/>
        <v>#REF!</v>
      </c>
      <c r="Z149" s="33" t="e">
        <f t="shared" si="63"/>
        <v>#REF!</v>
      </c>
      <c r="AA149" s="33" t="e">
        <f t="shared" si="63"/>
        <v>#REF!</v>
      </c>
      <c r="AB149" s="33" t="e">
        <f t="shared" si="63"/>
        <v>#REF!</v>
      </c>
      <c r="AC149" s="33" t="e">
        <f t="shared" si="63"/>
        <v>#REF!</v>
      </c>
      <c r="AD149" s="33" t="e">
        <f t="shared" si="63"/>
        <v>#REF!</v>
      </c>
      <c r="AE149" s="33"/>
      <c r="AF149" s="33" t="e">
        <f t="shared" si="50"/>
        <v>#REF!</v>
      </c>
      <c r="AG149" s="33" t="e">
        <f t="shared" si="50"/>
        <v>#REF!</v>
      </c>
      <c r="AH149" s="27"/>
      <c r="AI149" s="33" t="e">
        <f t="shared" si="57"/>
        <v>#REF!</v>
      </c>
      <c r="AJ149" s="33" t="e">
        <f t="shared" si="58"/>
        <v>#REF!</v>
      </c>
      <c r="AK149" s="33" t="e">
        <f t="shared" si="59"/>
        <v>#REF!</v>
      </c>
      <c r="AL149" s="33" t="e">
        <f t="shared" si="60"/>
        <v>#REF!</v>
      </c>
      <c r="AR149" s="33"/>
      <c r="AS149" s="33"/>
      <c r="AW149" s="12"/>
    </row>
    <row r="150" spans="1:49" s="28" customFormat="1" x14ac:dyDescent="0.25">
      <c r="A150" s="27">
        <f t="shared" si="62"/>
        <v>137</v>
      </c>
      <c r="B150" s="70" t="e">
        <f>#REF!</f>
        <v>#REF!</v>
      </c>
      <c r="C150" s="50" t="e">
        <f>IF(#REF!="","",#REF!)</f>
        <v>#REF!</v>
      </c>
      <c r="D150" s="70" t="e">
        <f>#REF!</f>
        <v>#REF!</v>
      </c>
      <c r="E150" s="70" t="e">
        <f>#REF!</f>
        <v>#REF!</v>
      </c>
      <c r="F150" t="e">
        <f>#REF!</f>
        <v>#REF!</v>
      </c>
      <c r="G150" t="e">
        <f>#REF!</f>
        <v>#REF!</v>
      </c>
      <c r="H150" t="e">
        <f>#REF!</f>
        <v>#REF!</v>
      </c>
      <c r="I150" s="33" t="e">
        <f>#REF!</f>
        <v>#REF!</v>
      </c>
      <c r="J150" s="33" t="e">
        <f>#REF!</f>
        <v>#REF!</v>
      </c>
      <c r="K150" s="1" t="e">
        <f t="shared" si="61"/>
        <v>#REF!</v>
      </c>
      <c r="L150" s="33" t="e">
        <f t="shared" si="51"/>
        <v>#REF!</v>
      </c>
      <c r="M150" s="51" t="e">
        <f>#REF!</f>
        <v>#REF!</v>
      </c>
      <c r="N150" s="51" t="e">
        <f>#REF!</f>
        <v>#REF!</v>
      </c>
      <c r="O150" s="44" t="e">
        <f t="shared" si="52"/>
        <v>#REF!</v>
      </c>
      <c r="P150" s="33" t="e">
        <f t="shared" si="53"/>
        <v>#REF!</v>
      </c>
      <c r="Q150" s="33"/>
      <c r="R150" s="33" t="e">
        <f t="shared" si="54"/>
        <v>#REF!</v>
      </c>
      <c r="S150" s="33" t="e">
        <f t="shared" si="55"/>
        <v>#REF!</v>
      </c>
      <c r="T150" s="33" t="e">
        <f t="shared" si="56"/>
        <v>#REF!</v>
      </c>
      <c r="U150" s="33" t="e">
        <f t="shared" si="48"/>
        <v>#REF!</v>
      </c>
      <c r="V150" s="33" t="e">
        <f t="shared" si="48"/>
        <v>#REF!</v>
      </c>
      <c r="W150" s="33" t="e">
        <f t="shared" si="48"/>
        <v>#REF!</v>
      </c>
      <c r="X150" s="33"/>
      <c r="Y150" s="33" t="e">
        <f t="shared" si="63"/>
        <v>#REF!</v>
      </c>
      <c r="Z150" s="33" t="e">
        <f t="shared" si="63"/>
        <v>#REF!</v>
      </c>
      <c r="AA150" s="33" t="e">
        <f t="shared" si="63"/>
        <v>#REF!</v>
      </c>
      <c r="AB150" s="33" t="e">
        <f t="shared" si="63"/>
        <v>#REF!</v>
      </c>
      <c r="AC150" s="33" t="e">
        <f t="shared" si="63"/>
        <v>#REF!</v>
      </c>
      <c r="AD150" s="33" t="e">
        <f t="shared" si="63"/>
        <v>#REF!</v>
      </c>
      <c r="AE150" s="33"/>
      <c r="AF150" s="33" t="e">
        <f t="shared" si="50"/>
        <v>#REF!</v>
      </c>
      <c r="AG150" s="33" t="e">
        <f t="shared" si="50"/>
        <v>#REF!</v>
      </c>
      <c r="AH150" s="27"/>
      <c r="AI150" s="33" t="e">
        <f t="shared" si="57"/>
        <v>#REF!</v>
      </c>
      <c r="AJ150" s="33" t="e">
        <f t="shared" si="58"/>
        <v>#REF!</v>
      </c>
      <c r="AK150" s="33" t="e">
        <f t="shared" si="59"/>
        <v>#REF!</v>
      </c>
      <c r="AL150" s="33" t="e">
        <f t="shared" si="60"/>
        <v>#REF!</v>
      </c>
      <c r="AR150" s="33"/>
      <c r="AS150" s="33"/>
      <c r="AW150" s="12"/>
    </row>
    <row r="151" spans="1:49" s="28" customFormat="1" x14ac:dyDescent="0.25">
      <c r="A151" s="27">
        <f t="shared" si="62"/>
        <v>138</v>
      </c>
      <c r="B151" s="70" t="e">
        <f>#REF!</f>
        <v>#REF!</v>
      </c>
      <c r="C151" s="50" t="e">
        <f>IF(#REF!="","",#REF!)</f>
        <v>#REF!</v>
      </c>
      <c r="D151" s="70" t="e">
        <f>#REF!</f>
        <v>#REF!</v>
      </c>
      <c r="E151" s="70" t="e">
        <f>#REF!</f>
        <v>#REF!</v>
      </c>
      <c r="F151" t="e">
        <f>#REF!</f>
        <v>#REF!</v>
      </c>
      <c r="G151" t="e">
        <f>#REF!</f>
        <v>#REF!</v>
      </c>
      <c r="H151" t="e">
        <f>#REF!</f>
        <v>#REF!</v>
      </c>
      <c r="I151" s="33" t="e">
        <f>#REF!</f>
        <v>#REF!</v>
      </c>
      <c r="J151" s="33" t="e">
        <f>#REF!</f>
        <v>#REF!</v>
      </c>
      <c r="K151" s="1" t="e">
        <f t="shared" si="61"/>
        <v>#REF!</v>
      </c>
      <c r="L151" s="33" t="e">
        <f t="shared" si="51"/>
        <v>#REF!</v>
      </c>
      <c r="M151" s="51" t="e">
        <f>#REF!</f>
        <v>#REF!</v>
      </c>
      <c r="N151" s="51" t="e">
        <f>#REF!</f>
        <v>#REF!</v>
      </c>
      <c r="O151" s="44" t="e">
        <f t="shared" si="52"/>
        <v>#REF!</v>
      </c>
      <c r="P151" s="33" t="e">
        <f t="shared" si="53"/>
        <v>#REF!</v>
      </c>
      <c r="Q151" s="33"/>
      <c r="R151" s="33" t="e">
        <f t="shared" si="54"/>
        <v>#REF!</v>
      </c>
      <c r="S151" s="33" t="e">
        <f t="shared" si="55"/>
        <v>#REF!</v>
      </c>
      <c r="T151" s="33" t="e">
        <f t="shared" si="56"/>
        <v>#REF!</v>
      </c>
      <c r="U151" s="33" t="e">
        <f t="shared" si="48"/>
        <v>#REF!</v>
      </c>
      <c r="V151" s="33" t="e">
        <f t="shared" si="48"/>
        <v>#REF!</v>
      </c>
      <c r="W151" s="33" t="e">
        <f t="shared" si="48"/>
        <v>#REF!</v>
      </c>
      <c r="X151" s="33"/>
      <c r="Y151" s="33" t="e">
        <f t="shared" si="63"/>
        <v>#REF!</v>
      </c>
      <c r="Z151" s="33" t="e">
        <f t="shared" si="63"/>
        <v>#REF!</v>
      </c>
      <c r="AA151" s="33" t="e">
        <f t="shared" si="63"/>
        <v>#REF!</v>
      </c>
      <c r="AB151" s="33" t="e">
        <f t="shared" si="63"/>
        <v>#REF!</v>
      </c>
      <c r="AC151" s="33" t="e">
        <f t="shared" si="63"/>
        <v>#REF!</v>
      </c>
      <c r="AD151" s="33" t="e">
        <f t="shared" si="63"/>
        <v>#REF!</v>
      </c>
      <c r="AE151" s="33"/>
      <c r="AF151" s="33" t="e">
        <f t="shared" si="50"/>
        <v>#REF!</v>
      </c>
      <c r="AG151" s="33" t="e">
        <f t="shared" si="50"/>
        <v>#REF!</v>
      </c>
      <c r="AH151" s="27"/>
      <c r="AI151" s="33" t="e">
        <f t="shared" si="57"/>
        <v>#REF!</v>
      </c>
      <c r="AJ151" s="33" t="e">
        <f t="shared" si="58"/>
        <v>#REF!</v>
      </c>
      <c r="AK151" s="33" t="e">
        <f t="shared" si="59"/>
        <v>#REF!</v>
      </c>
      <c r="AL151" s="33" t="e">
        <f t="shared" si="60"/>
        <v>#REF!</v>
      </c>
      <c r="AR151" s="33"/>
      <c r="AS151" s="33"/>
      <c r="AW151" s="12"/>
    </row>
    <row r="152" spans="1:49" s="28" customFormat="1" x14ac:dyDescent="0.25">
      <c r="A152" s="27">
        <f t="shared" si="62"/>
        <v>139</v>
      </c>
      <c r="B152" s="70" t="e">
        <f>#REF!</f>
        <v>#REF!</v>
      </c>
      <c r="C152" s="50" t="e">
        <f>IF(#REF!="","",#REF!)</f>
        <v>#REF!</v>
      </c>
      <c r="D152" s="70" t="e">
        <f>#REF!</f>
        <v>#REF!</v>
      </c>
      <c r="E152" s="70" t="e">
        <f>#REF!</f>
        <v>#REF!</v>
      </c>
      <c r="F152" t="e">
        <f>#REF!</f>
        <v>#REF!</v>
      </c>
      <c r="G152" t="e">
        <f>#REF!</f>
        <v>#REF!</v>
      </c>
      <c r="H152" t="e">
        <f>#REF!</f>
        <v>#REF!</v>
      </c>
      <c r="I152" s="33" t="e">
        <f>#REF!</f>
        <v>#REF!</v>
      </c>
      <c r="J152" s="33" t="e">
        <f>#REF!</f>
        <v>#REF!</v>
      </c>
      <c r="K152" s="1" t="e">
        <f t="shared" si="61"/>
        <v>#REF!</v>
      </c>
      <c r="L152" s="33" t="e">
        <f t="shared" si="51"/>
        <v>#REF!</v>
      </c>
      <c r="M152" s="51" t="e">
        <f>#REF!</f>
        <v>#REF!</v>
      </c>
      <c r="N152" s="51" t="e">
        <f>#REF!</f>
        <v>#REF!</v>
      </c>
      <c r="O152" s="44" t="e">
        <f t="shared" si="52"/>
        <v>#REF!</v>
      </c>
      <c r="P152" s="33" t="e">
        <f t="shared" si="53"/>
        <v>#REF!</v>
      </c>
      <c r="Q152" s="33"/>
      <c r="R152" s="33" t="e">
        <f t="shared" si="54"/>
        <v>#REF!</v>
      </c>
      <c r="S152" s="33" t="e">
        <f t="shared" si="55"/>
        <v>#REF!</v>
      </c>
      <c r="T152" s="33" t="e">
        <f t="shared" si="56"/>
        <v>#REF!</v>
      </c>
      <c r="U152" s="33" t="e">
        <f t="shared" si="48"/>
        <v>#REF!</v>
      </c>
      <c r="V152" s="33" t="e">
        <f t="shared" si="48"/>
        <v>#REF!</v>
      </c>
      <c r="W152" s="33" t="e">
        <f t="shared" si="48"/>
        <v>#REF!</v>
      </c>
      <c r="X152" s="33"/>
      <c r="Y152" s="33" t="e">
        <f t="shared" si="63"/>
        <v>#REF!</v>
      </c>
      <c r="Z152" s="33" t="e">
        <f t="shared" si="63"/>
        <v>#REF!</v>
      </c>
      <c r="AA152" s="33" t="e">
        <f t="shared" si="63"/>
        <v>#REF!</v>
      </c>
      <c r="AB152" s="33" t="e">
        <f t="shared" si="63"/>
        <v>#REF!</v>
      </c>
      <c r="AC152" s="33" t="e">
        <f t="shared" si="63"/>
        <v>#REF!</v>
      </c>
      <c r="AD152" s="33" t="e">
        <f t="shared" si="63"/>
        <v>#REF!</v>
      </c>
      <c r="AE152" s="33"/>
      <c r="AF152" s="33" t="e">
        <f t="shared" si="50"/>
        <v>#REF!</v>
      </c>
      <c r="AG152" s="33" t="e">
        <f t="shared" si="50"/>
        <v>#REF!</v>
      </c>
      <c r="AH152" s="27"/>
      <c r="AI152" s="33" t="e">
        <f t="shared" si="57"/>
        <v>#REF!</v>
      </c>
      <c r="AJ152" s="33" t="e">
        <f t="shared" si="58"/>
        <v>#REF!</v>
      </c>
      <c r="AK152" s="33" t="e">
        <f t="shared" si="59"/>
        <v>#REF!</v>
      </c>
      <c r="AL152" s="33" t="e">
        <f t="shared" si="60"/>
        <v>#REF!</v>
      </c>
      <c r="AR152" s="33"/>
      <c r="AS152" s="33"/>
      <c r="AW152" s="12"/>
    </row>
    <row r="153" spans="1:49" s="28" customFormat="1" x14ac:dyDescent="0.25">
      <c r="A153" s="27">
        <f t="shared" si="62"/>
        <v>140</v>
      </c>
      <c r="B153" s="70" t="e">
        <f>#REF!</f>
        <v>#REF!</v>
      </c>
      <c r="C153" s="50" t="e">
        <f>IF(#REF!="","",#REF!)</f>
        <v>#REF!</v>
      </c>
      <c r="D153" s="70" t="e">
        <f>#REF!</f>
        <v>#REF!</v>
      </c>
      <c r="E153" s="70" t="e">
        <f>#REF!</f>
        <v>#REF!</v>
      </c>
      <c r="F153" t="e">
        <f>#REF!</f>
        <v>#REF!</v>
      </c>
      <c r="G153" t="e">
        <f>#REF!</f>
        <v>#REF!</v>
      </c>
      <c r="H153" t="e">
        <f>#REF!</f>
        <v>#REF!</v>
      </c>
      <c r="I153" s="33" t="e">
        <f>#REF!</f>
        <v>#REF!</v>
      </c>
      <c r="J153" s="33" t="e">
        <f>#REF!</f>
        <v>#REF!</v>
      </c>
      <c r="K153" s="1" t="e">
        <f t="shared" si="61"/>
        <v>#REF!</v>
      </c>
      <c r="L153" s="33" t="e">
        <f t="shared" si="51"/>
        <v>#REF!</v>
      </c>
      <c r="M153" s="51" t="e">
        <f>#REF!</f>
        <v>#REF!</v>
      </c>
      <c r="N153" s="51" t="e">
        <f>#REF!</f>
        <v>#REF!</v>
      </c>
      <c r="O153" s="44" t="e">
        <f t="shared" si="52"/>
        <v>#REF!</v>
      </c>
      <c r="P153" s="33" t="e">
        <f t="shared" si="53"/>
        <v>#REF!</v>
      </c>
      <c r="Q153" s="33"/>
      <c r="R153" s="33" t="e">
        <f t="shared" si="54"/>
        <v>#REF!</v>
      </c>
      <c r="S153" s="33" t="e">
        <f t="shared" si="55"/>
        <v>#REF!</v>
      </c>
      <c r="T153" s="33" t="e">
        <f t="shared" si="56"/>
        <v>#REF!</v>
      </c>
      <c r="U153" s="33" t="e">
        <f t="shared" ref="U153:W172" si="64">U$261*$M153</f>
        <v>#REF!</v>
      </c>
      <c r="V153" s="33" t="e">
        <f t="shared" si="64"/>
        <v>#REF!</v>
      </c>
      <c r="W153" s="33" t="e">
        <f t="shared" si="64"/>
        <v>#REF!</v>
      </c>
      <c r="X153" s="33"/>
      <c r="Y153" s="33" t="e">
        <f t="shared" ref="Y153:AD162" si="65">Y$261*$M153</f>
        <v>#REF!</v>
      </c>
      <c r="Z153" s="33" t="e">
        <f t="shared" si="65"/>
        <v>#REF!</v>
      </c>
      <c r="AA153" s="33" t="e">
        <f t="shared" si="65"/>
        <v>#REF!</v>
      </c>
      <c r="AB153" s="33" t="e">
        <f t="shared" si="65"/>
        <v>#REF!</v>
      </c>
      <c r="AC153" s="33" t="e">
        <f t="shared" si="65"/>
        <v>#REF!</v>
      </c>
      <c r="AD153" s="33" t="e">
        <f t="shared" si="65"/>
        <v>#REF!</v>
      </c>
      <c r="AE153" s="33"/>
      <c r="AF153" s="33" t="e">
        <f t="shared" ref="AF153:AG172" si="66">AF$261*$M153</f>
        <v>#REF!</v>
      </c>
      <c r="AG153" s="33" t="e">
        <f t="shared" si="66"/>
        <v>#REF!</v>
      </c>
      <c r="AH153" s="27"/>
      <c r="AI153" s="33" t="e">
        <f t="shared" si="57"/>
        <v>#REF!</v>
      </c>
      <c r="AJ153" s="33" t="e">
        <f t="shared" si="58"/>
        <v>#REF!</v>
      </c>
      <c r="AK153" s="33" t="e">
        <f t="shared" si="59"/>
        <v>#REF!</v>
      </c>
      <c r="AL153" s="33" t="e">
        <f t="shared" si="60"/>
        <v>#REF!</v>
      </c>
      <c r="AR153" s="33"/>
      <c r="AS153" s="33"/>
      <c r="AW153" s="12"/>
    </row>
    <row r="154" spans="1:49" s="28" customFormat="1" x14ac:dyDescent="0.25">
      <c r="A154" s="27">
        <f t="shared" si="62"/>
        <v>141</v>
      </c>
      <c r="B154" s="70" t="e">
        <f>#REF!</f>
        <v>#REF!</v>
      </c>
      <c r="C154" s="50" t="e">
        <f>IF(#REF!="","",#REF!)</f>
        <v>#REF!</v>
      </c>
      <c r="D154" s="70" t="e">
        <f>#REF!</f>
        <v>#REF!</v>
      </c>
      <c r="E154" s="70" t="e">
        <f>#REF!</f>
        <v>#REF!</v>
      </c>
      <c r="F154" t="e">
        <f>#REF!</f>
        <v>#REF!</v>
      </c>
      <c r="G154" t="e">
        <f>#REF!</f>
        <v>#REF!</v>
      </c>
      <c r="H154" t="e">
        <f>#REF!</f>
        <v>#REF!</v>
      </c>
      <c r="I154" s="33" t="e">
        <f>#REF!</f>
        <v>#REF!</v>
      </c>
      <c r="J154" s="33" t="e">
        <f>#REF!</f>
        <v>#REF!</v>
      </c>
      <c r="K154" s="1" t="e">
        <f t="shared" si="61"/>
        <v>#REF!</v>
      </c>
      <c r="L154" s="33" t="e">
        <f t="shared" si="51"/>
        <v>#REF!</v>
      </c>
      <c r="M154" s="51" t="e">
        <f>#REF!</f>
        <v>#REF!</v>
      </c>
      <c r="N154" s="51" t="e">
        <f>#REF!</f>
        <v>#REF!</v>
      </c>
      <c r="O154" s="44" t="e">
        <f t="shared" si="52"/>
        <v>#REF!</v>
      </c>
      <c r="P154" s="33" t="e">
        <f t="shared" si="53"/>
        <v>#REF!</v>
      </c>
      <c r="Q154" s="33"/>
      <c r="R154" s="33" t="e">
        <f t="shared" si="54"/>
        <v>#REF!</v>
      </c>
      <c r="S154" s="33" t="e">
        <f t="shared" si="55"/>
        <v>#REF!</v>
      </c>
      <c r="T154" s="33" t="e">
        <f t="shared" si="56"/>
        <v>#REF!</v>
      </c>
      <c r="U154" s="33" t="e">
        <f t="shared" si="64"/>
        <v>#REF!</v>
      </c>
      <c r="V154" s="33" t="e">
        <f t="shared" si="64"/>
        <v>#REF!</v>
      </c>
      <c r="W154" s="33" t="e">
        <f t="shared" si="64"/>
        <v>#REF!</v>
      </c>
      <c r="X154" s="33"/>
      <c r="Y154" s="33" t="e">
        <f t="shared" si="65"/>
        <v>#REF!</v>
      </c>
      <c r="Z154" s="33" t="e">
        <f t="shared" si="65"/>
        <v>#REF!</v>
      </c>
      <c r="AA154" s="33" t="e">
        <f t="shared" si="65"/>
        <v>#REF!</v>
      </c>
      <c r="AB154" s="33" t="e">
        <f t="shared" si="65"/>
        <v>#REF!</v>
      </c>
      <c r="AC154" s="33" t="e">
        <f t="shared" si="65"/>
        <v>#REF!</v>
      </c>
      <c r="AD154" s="33" t="e">
        <f t="shared" si="65"/>
        <v>#REF!</v>
      </c>
      <c r="AE154" s="33"/>
      <c r="AF154" s="33" t="e">
        <f t="shared" si="66"/>
        <v>#REF!</v>
      </c>
      <c r="AG154" s="33" t="e">
        <f t="shared" si="66"/>
        <v>#REF!</v>
      </c>
      <c r="AH154" s="27"/>
      <c r="AI154" s="33" t="e">
        <f t="shared" si="57"/>
        <v>#REF!</v>
      </c>
      <c r="AJ154" s="33" t="e">
        <f t="shared" si="58"/>
        <v>#REF!</v>
      </c>
      <c r="AK154" s="33" t="e">
        <f t="shared" si="59"/>
        <v>#REF!</v>
      </c>
      <c r="AL154" s="33" t="e">
        <f t="shared" si="60"/>
        <v>#REF!</v>
      </c>
      <c r="AR154" s="33"/>
      <c r="AS154" s="33"/>
      <c r="AW154" s="12"/>
    </row>
    <row r="155" spans="1:49" s="28" customFormat="1" x14ac:dyDescent="0.25">
      <c r="A155" s="27">
        <f t="shared" si="62"/>
        <v>142</v>
      </c>
      <c r="B155" s="70" t="e">
        <f>#REF!</f>
        <v>#REF!</v>
      </c>
      <c r="C155" s="50" t="e">
        <f>IF(#REF!="","",#REF!)</f>
        <v>#REF!</v>
      </c>
      <c r="D155" s="70" t="e">
        <f>#REF!</f>
        <v>#REF!</v>
      </c>
      <c r="E155" s="70" t="e">
        <f>#REF!</f>
        <v>#REF!</v>
      </c>
      <c r="F155" t="e">
        <f>#REF!</f>
        <v>#REF!</v>
      </c>
      <c r="G155" t="e">
        <f>#REF!</f>
        <v>#REF!</v>
      </c>
      <c r="H155" t="e">
        <f>#REF!</f>
        <v>#REF!</v>
      </c>
      <c r="I155" s="33" t="e">
        <f>#REF!</f>
        <v>#REF!</v>
      </c>
      <c r="J155" s="33" t="e">
        <f>#REF!</f>
        <v>#REF!</v>
      </c>
      <c r="K155" s="1" t="e">
        <f t="shared" si="61"/>
        <v>#REF!</v>
      </c>
      <c r="L155" s="33" t="e">
        <f t="shared" si="51"/>
        <v>#REF!</v>
      </c>
      <c r="M155" s="51" t="e">
        <f>#REF!</f>
        <v>#REF!</v>
      </c>
      <c r="N155" s="51" t="e">
        <f>#REF!</f>
        <v>#REF!</v>
      </c>
      <c r="O155" s="44" t="e">
        <f t="shared" si="52"/>
        <v>#REF!</v>
      </c>
      <c r="P155" s="33" t="e">
        <f t="shared" si="53"/>
        <v>#REF!</v>
      </c>
      <c r="Q155" s="33"/>
      <c r="R155" s="33" t="e">
        <f t="shared" si="54"/>
        <v>#REF!</v>
      </c>
      <c r="S155" s="33" t="e">
        <f t="shared" si="55"/>
        <v>#REF!</v>
      </c>
      <c r="T155" s="33" t="e">
        <f t="shared" si="56"/>
        <v>#REF!</v>
      </c>
      <c r="U155" s="33" t="e">
        <f t="shared" si="64"/>
        <v>#REF!</v>
      </c>
      <c r="V155" s="33" t="e">
        <f t="shared" si="64"/>
        <v>#REF!</v>
      </c>
      <c r="W155" s="33" t="e">
        <f t="shared" si="64"/>
        <v>#REF!</v>
      </c>
      <c r="X155" s="33"/>
      <c r="Y155" s="33" t="e">
        <f t="shared" si="65"/>
        <v>#REF!</v>
      </c>
      <c r="Z155" s="33" t="e">
        <f t="shared" si="65"/>
        <v>#REF!</v>
      </c>
      <c r="AA155" s="33" t="e">
        <f t="shared" si="65"/>
        <v>#REF!</v>
      </c>
      <c r="AB155" s="33" t="e">
        <f t="shared" si="65"/>
        <v>#REF!</v>
      </c>
      <c r="AC155" s="33" t="e">
        <f t="shared" si="65"/>
        <v>#REF!</v>
      </c>
      <c r="AD155" s="33" t="e">
        <f t="shared" si="65"/>
        <v>#REF!</v>
      </c>
      <c r="AE155" s="33"/>
      <c r="AF155" s="33" t="e">
        <f t="shared" si="66"/>
        <v>#REF!</v>
      </c>
      <c r="AG155" s="33" t="e">
        <f t="shared" si="66"/>
        <v>#REF!</v>
      </c>
      <c r="AH155" s="27"/>
      <c r="AI155" s="33" t="e">
        <f t="shared" si="57"/>
        <v>#REF!</v>
      </c>
      <c r="AJ155" s="33" t="e">
        <f t="shared" si="58"/>
        <v>#REF!</v>
      </c>
      <c r="AK155" s="33" t="e">
        <f t="shared" si="59"/>
        <v>#REF!</v>
      </c>
      <c r="AL155" s="33" t="e">
        <f t="shared" si="60"/>
        <v>#REF!</v>
      </c>
      <c r="AR155" s="33"/>
      <c r="AS155" s="33"/>
      <c r="AW155" s="12"/>
    </row>
    <row r="156" spans="1:49" s="28" customFormat="1" x14ac:dyDescent="0.25">
      <c r="A156" s="27">
        <f t="shared" si="62"/>
        <v>143</v>
      </c>
      <c r="B156" s="70" t="e">
        <f>#REF!</f>
        <v>#REF!</v>
      </c>
      <c r="C156" s="50" t="e">
        <f>IF(#REF!="","",#REF!)</f>
        <v>#REF!</v>
      </c>
      <c r="D156" s="70" t="e">
        <f>#REF!</f>
        <v>#REF!</v>
      </c>
      <c r="E156" s="70" t="e">
        <f>#REF!</f>
        <v>#REF!</v>
      </c>
      <c r="F156" t="e">
        <f>#REF!</f>
        <v>#REF!</v>
      </c>
      <c r="G156" t="e">
        <f>#REF!</f>
        <v>#REF!</v>
      </c>
      <c r="H156" t="e">
        <f>#REF!</f>
        <v>#REF!</v>
      </c>
      <c r="I156" s="33" t="e">
        <f>#REF!</f>
        <v>#REF!</v>
      </c>
      <c r="J156" s="33" t="e">
        <f>#REF!</f>
        <v>#REF!</v>
      </c>
      <c r="K156" s="1" t="e">
        <f t="shared" si="61"/>
        <v>#REF!</v>
      </c>
      <c r="L156" s="33" t="e">
        <f t="shared" si="51"/>
        <v>#REF!</v>
      </c>
      <c r="M156" s="51" t="e">
        <f>#REF!</f>
        <v>#REF!</v>
      </c>
      <c r="N156" s="51" t="e">
        <f>#REF!</f>
        <v>#REF!</v>
      </c>
      <c r="O156" s="44" t="e">
        <f t="shared" si="52"/>
        <v>#REF!</v>
      </c>
      <c r="P156" s="33" t="e">
        <f t="shared" si="53"/>
        <v>#REF!</v>
      </c>
      <c r="Q156" s="33"/>
      <c r="R156" s="33" t="e">
        <f t="shared" si="54"/>
        <v>#REF!</v>
      </c>
      <c r="S156" s="33" t="e">
        <f t="shared" si="55"/>
        <v>#REF!</v>
      </c>
      <c r="T156" s="33" t="e">
        <f t="shared" si="56"/>
        <v>#REF!</v>
      </c>
      <c r="U156" s="33" t="e">
        <f t="shared" si="64"/>
        <v>#REF!</v>
      </c>
      <c r="V156" s="33" t="e">
        <f t="shared" si="64"/>
        <v>#REF!</v>
      </c>
      <c r="W156" s="33" t="e">
        <f t="shared" si="64"/>
        <v>#REF!</v>
      </c>
      <c r="X156" s="33"/>
      <c r="Y156" s="33" t="e">
        <f t="shared" si="65"/>
        <v>#REF!</v>
      </c>
      <c r="Z156" s="33" t="e">
        <f t="shared" si="65"/>
        <v>#REF!</v>
      </c>
      <c r="AA156" s="33" t="e">
        <f t="shared" si="65"/>
        <v>#REF!</v>
      </c>
      <c r="AB156" s="33" t="e">
        <f t="shared" si="65"/>
        <v>#REF!</v>
      </c>
      <c r="AC156" s="33" t="e">
        <f t="shared" si="65"/>
        <v>#REF!</v>
      </c>
      <c r="AD156" s="33" t="e">
        <f t="shared" si="65"/>
        <v>#REF!</v>
      </c>
      <c r="AE156" s="33"/>
      <c r="AF156" s="33" t="e">
        <f t="shared" si="66"/>
        <v>#REF!</v>
      </c>
      <c r="AG156" s="33" t="e">
        <f t="shared" si="66"/>
        <v>#REF!</v>
      </c>
      <c r="AH156" s="27"/>
      <c r="AI156" s="33" t="e">
        <f t="shared" si="57"/>
        <v>#REF!</v>
      </c>
      <c r="AJ156" s="33" t="e">
        <f t="shared" si="58"/>
        <v>#REF!</v>
      </c>
      <c r="AK156" s="33" t="e">
        <f t="shared" si="59"/>
        <v>#REF!</v>
      </c>
      <c r="AL156" s="33" t="e">
        <f t="shared" si="60"/>
        <v>#REF!</v>
      </c>
      <c r="AR156" s="33"/>
      <c r="AS156" s="33"/>
      <c r="AW156" s="12"/>
    </row>
    <row r="157" spans="1:49" s="28" customFormat="1" x14ac:dyDescent="0.25">
      <c r="A157" s="27">
        <f t="shared" si="62"/>
        <v>144</v>
      </c>
      <c r="B157" s="70" t="e">
        <f>#REF!</f>
        <v>#REF!</v>
      </c>
      <c r="C157" s="50" t="e">
        <f>IF(#REF!="","",#REF!)</f>
        <v>#REF!</v>
      </c>
      <c r="D157" s="70" t="e">
        <f>#REF!</f>
        <v>#REF!</v>
      </c>
      <c r="E157" s="70" t="e">
        <f>#REF!</f>
        <v>#REF!</v>
      </c>
      <c r="F157" t="e">
        <f>#REF!</f>
        <v>#REF!</v>
      </c>
      <c r="G157" t="e">
        <f>#REF!</f>
        <v>#REF!</v>
      </c>
      <c r="H157" t="e">
        <f>#REF!</f>
        <v>#REF!</v>
      </c>
      <c r="I157" s="33" t="e">
        <f>#REF!</f>
        <v>#REF!</v>
      </c>
      <c r="J157" s="33" t="e">
        <f>#REF!</f>
        <v>#REF!</v>
      </c>
      <c r="K157" s="1" t="e">
        <f t="shared" si="61"/>
        <v>#REF!</v>
      </c>
      <c r="L157" s="33" t="e">
        <f t="shared" si="51"/>
        <v>#REF!</v>
      </c>
      <c r="M157" s="51" t="e">
        <f>#REF!</f>
        <v>#REF!</v>
      </c>
      <c r="N157" s="51" t="e">
        <f>#REF!</f>
        <v>#REF!</v>
      </c>
      <c r="O157" s="44" t="e">
        <f t="shared" si="52"/>
        <v>#REF!</v>
      </c>
      <c r="P157" s="33" t="e">
        <f t="shared" si="53"/>
        <v>#REF!</v>
      </c>
      <c r="Q157" s="33"/>
      <c r="R157" s="33" t="e">
        <f t="shared" si="54"/>
        <v>#REF!</v>
      </c>
      <c r="S157" s="33" t="e">
        <f t="shared" si="55"/>
        <v>#REF!</v>
      </c>
      <c r="T157" s="33" t="e">
        <f t="shared" si="56"/>
        <v>#REF!</v>
      </c>
      <c r="U157" s="33" t="e">
        <f t="shared" si="64"/>
        <v>#REF!</v>
      </c>
      <c r="V157" s="33" t="e">
        <f t="shared" si="64"/>
        <v>#REF!</v>
      </c>
      <c r="W157" s="33" t="e">
        <f t="shared" si="64"/>
        <v>#REF!</v>
      </c>
      <c r="X157" s="33"/>
      <c r="Y157" s="33" t="e">
        <f t="shared" si="65"/>
        <v>#REF!</v>
      </c>
      <c r="Z157" s="33" t="e">
        <f t="shared" si="65"/>
        <v>#REF!</v>
      </c>
      <c r="AA157" s="33" t="e">
        <f t="shared" si="65"/>
        <v>#REF!</v>
      </c>
      <c r="AB157" s="33" t="e">
        <f t="shared" si="65"/>
        <v>#REF!</v>
      </c>
      <c r="AC157" s="33" t="e">
        <f t="shared" si="65"/>
        <v>#REF!</v>
      </c>
      <c r="AD157" s="33" t="e">
        <f t="shared" si="65"/>
        <v>#REF!</v>
      </c>
      <c r="AE157" s="33"/>
      <c r="AF157" s="33" t="e">
        <f t="shared" si="66"/>
        <v>#REF!</v>
      </c>
      <c r="AG157" s="33" t="e">
        <f t="shared" si="66"/>
        <v>#REF!</v>
      </c>
      <c r="AH157" s="27"/>
      <c r="AI157" s="33" t="e">
        <f t="shared" si="57"/>
        <v>#REF!</v>
      </c>
      <c r="AJ157" s="33" t="e">
        <f t="shared" si="58"/>
        <v>#REF!</v>
      </c>
      <c r="AK157" s="33" t="e">
        <f t="shared" si="59"/>
        <v>#REF!</v>
      </c>
      <c r="AL157" s="33" t="e">
        <f t="shared" si="60"/>
        <v>#REF!</v>
      </c>
      <c r="AR157" s="33"/>
      <c r="AS157" s="33"/>
      <c r="AW157" s="12"/>
    </row>
    <row r="158" spans="1:49" s="28" customFormat="1" x14ac:dyDescent="0.25">
      <c r="A158" s="27">
        <f t="shared" si="62"/>
        <v>145</v>
      </c>
      <c r="B158" s="70" t="e">
        <f>#REF!</f>
        <v>#REF!</v>
      </c>
      <c r="C158" s="50" t="e">
        <f>IF(#REF!="","",#REF!)</f>
        <v>#REF!</v>
      </c>
      <c r="D158" s="70" t="e">
        <f>#REF!</f>
        <v>#REF!</v>
      </c>
      <c r="E158" s="70" t="e">
        <f>#REF!</f>
        <v>#REF!</v>
      </c>
      <c r="F158" t="e">
        <f>#REF!</f>
        <v>#REF!</v>
      </c>
      <c r="G158" t="e">
        <f>#REF!</f>
        <v>#REF!</v>
      </c>
      <c r="H158" t="e">
        <f>#REF!</f>
        <v>#REF!</v>
      </c>
      <c r="I158" s="33" t="e">
        <f>#REF!</f>
        <v>#REF!</v>
      </c>
      <c r="J158" s="33" t="e">
        <f>#REF!</f>
        <v>#REF!</v>
      </c>
      <c r="K158" s="1" t="e">
        <f t="shared" si="61"/>
        <v>#REF!</v>
      </c>
      <c r="L158" s="33" t="e">
        <f t="shared" si="51"/>
        <v>#REF!</v>
      </c>
      <c r="M158" s="51" t="e">
        <f>#REF!</f>
        <v>#REF!</v>
      </c>
      <c r="N158" s="51" t="e">
        <f>#REF!</f>
        <v>#REF!</v>
      </c>
      <c r="O158" s="44" t="e">
        <f t="shared" si="52"/>
        <v>#REF!</v>
      </c>
      <c r="P158" s="33" t="e">
        <f t="shared" si="53"/>
        <v>#REF!</v>
      </c>
      <c r="Q158" s="33"/>
      <c r="R158" s="33" t="e">
        <f t="shared" si="54"/>
        <v>#REF!</v>
      </c>
      <c r="S158" s="33" t="e">
        <f t="shared" si="55"/>
        <v>#REF!</v>
      </c>
      <c r="T158" s="33" t="e">
        <f t="shared" si="56"/>
        <v>#REF!</v>
      </c>
      <c r="U158" s="33" t="e">
        <f t="shared" si="64"/>
        <v>#REF!</v>
      </c>
      <c r="V158" s="33" t="e">
        <f t="shared" si="64"/>
        <v>#REF!</v>
      </c>
      <c r="W158" s="33" t="e">
        <f t="shared" si="64"/>
        <v>#REF!</v>
      </c>
      <c r="X158" s="33"/>
      <c r="Y158" s="33" t="e">
        <f t="shared" si="65"/>
        <v>#REF!</v>
      </c>
      <c r="Z158" s="33" t="e">
        <f t="shared" si="65"/>
        <v>#REF!</v>
      </c>
      <c r="AA158" s="33" t="e">
        <f t="shared" si="65"/>
        <v>#REF!</v>
      </c>
      <c r="AB158" s="33" t="e">
        <f t="shared" si="65"/>
        <v>#REF!</v>
      </c>
      <c r="AC158" s="33" t="e">
        <f t="shared" si="65"/>
        <v>#REF!</v>
      </c>
      <c r="AD158" s="33" t="e">
        <f t="shared" si="65"/>
        <v>#REF!</v>
      </c>
      <c r="AE158" s="33"/>
      <c r="AF158" s="33" t="e">
        <f t="shared" si="66"/>
        <v>#REF!</v>
      </c>
      <c r="AG158" s="33" t="e">
        <f t="shared" si="66"/>
        <v>#REF!</v>
      </c>
      <c r="AH158" s="27"/>
      <c r="AI158" s="33" t="e">
        <f t="shared" si="57"/>
        <v>#REF!</v>
      </c>
      <c r="AJ158" s="33" t="e">
        <f t="shared" si="58"/>
        <v>#REF!</v>
      </c>
      <c r="AK158" s="33" t="e">
        <f t="shared" si="59"/>
        <v>#REF!</v>
      </c>
      <c r="AL158" s="33" t="e">
        <f t="shared" si="60"/>
        <v>#REF!</v>
      </c>
      <c r="AR158" s="33"/>
      <c r="AS158" s="33"/>
      <c r="AW158" s="12"/>
    </row>
    <row r="159" spans="1:49" s="28" customFormat="1" x14ac:dyDescent="0.25">
      <c r="A159" s="27">
        <f t="shared" si="62"/>
        <v>146</v>
      </c>
      <c r="B159" s="70" t="e">
        <f>#REF!</f>
        <v>#REF!</v>
      </c>
      <c r="C159" s="50" t="e">
        <f>IF(#REF!="","",#REF!)</f>
        <v>#REF!</v>
      </c>
      <c r="D159" s="70" t="e">
        <f>#REF!</f>
        <v>#REF!</v>
      </c>
      <c r="E159" s="70" t="e">
        <f>#REF!</f>
        <v>#REF!</v>
      </c>
      <c r="F159" t="e">
        <f>#REF!</f>
        <v>#REF!</v>
      </c>
      <c r="G159" t="e">
        <f>#REF!</f>
        <v>#REF!</v>
      </c>
      <c r="H159" t="e">
        <f>#REF!</f>
        <v>#REF!</v>
      </c>
      <c r="I159" s="33" t="e">
        <f>#REF!</f>
        <v>#REF!</v>
      </c>
      <c r="J159" s="33" t="e">
        <f>#REF!</f>
        <v>#REF!</v>
      </c>
      <c r="K159" s="1" t="e">
        <f t="shared" si="61"/>
        <v>#REF!</v>
      </c>
      <c r="L159" s="33" t="e">
        <f t="shared" si="51"/>
        <v>#REF!</v>
      </c>
      <c r="M159" s="51" t="e">
        <f>#REF!</f>
        <v>#REF!</v>
      </c>
      <c r="N159" s="51" t="e">
        <f>#REF!</f>
        <v>#REF!</v>
      </c>
      <c r="O159" s="44" t="e">
        <f t="shared" si="52"/>
        <v>#REF!</v>
      </c>
      <c r="P159" s="33" t="e">
        <f t="shared" si="53"/>
        <v>#REF!</v>
      </c>
      <c r="Q159" s="33"/>
      <c r="R159" s="33" t="e">
        <f t="shared" si="54"/>
        <v>#REF!</v>
      </c>
      <c r="S159" s="33" t="e">
        <f t="shared" si="55"/>
        <v>#REF!</v>
      </c>
      <c r="T159" s="33" t="e">
        <f t="shared" si="56"/>
        <v>#REF!</v>
      </c>
      <c r="U159" s="33" t="e">
        <f t="shared" si="64"/>
        <v>#REF!</v>
      </c>
      <c r="V159" s="33" t="e">
        <f t="shared" si="64"/>
        <v>#REF!</v>
      </c>
      <c r="W159" s="33" t="e">
        <f t="shared" si="64"/>
        <v>#REF!</v>
      </c>
      <c r="X159" s="33"/>
      <c r="Y159" s="33" t="e">
        <f t="shared" si="65"/>
        <v>#REF!</v>
      </c>
      <c r="Z159" s="33" t="e">
        <f t="shared" si="65"/>
        <v>#REF!</v>
      </c>
      <c r="AA159" s="33" t="e">
        <f t="shared" si="65"/>
        <v>#REF!</v>
      </c>
      <c r="AB159" s="33" t="e">
        <f t="shared" si="65"/>
        <v>#REF!</v>
      </c>
      <c r="AC159" s="33" t="e">
        <f t="shared" si="65"/>
        <v>#REF!</v>
      </c>
      <c r="AD159" s="33" t="e">
        <f t="shared" si="65"/>
        <v>#REF!</v>
      </c>
      <c r="AE159" s="33"/>
      <c r="AF159" s="33" t="e">
        <f t="shared" si="66"/>
        <v>#REF!</v>
      </c>
      <c r="AG159" s="33" t="e">
        <f t="shared" si="66"/>
        <v>#REF!</v>
      </c>
      <c r="AH159" s="27"/>
      <c r="AI159" s="33" t="e">
        <f t="shared" si="57"/>
        <v>#REF!</v>
      </c>
      <c r="AJ159" s="33" t="e">
        <f t="shared" si="58"/>
        <v>#REF!</v>
      </c>
      <c r="AK159" s="33" t="e">
        <f t="shared" si="59"/>
        <v>#REF!</v>
      </c>
      <c r="AL159" s="33" t="e">
        <f t="shared" si="60"/>
        <v>#REF!</v>
      </c>
      <c r="AR159" s="33"/>
      <c r="AS159" s="33"/>
      <c r="AW159" s="12"/>
    </row>
    <row r="160" spans="1:49" s="28" customFormat="1" x14ac:dyDescent="0.25">
      <c r="A160" s="27">
        <f t="shared" si="62"/>
        <v>147</v>
      </c>
      <c r="B160" s="70" t="e">
        <f>#REF!</f>
        <v>#REF!</v>
      </c>
      <c r="C160" s="50" t="e">
        <f>IF(#REF!="","",#REF!)</f>
        <v>#REF!</v>
      </c>
      <c r="D160" s="70" t="e">
        <f>#REF!</f>
        <v>#REF!</v>
      </c>
      <c r="E160" s="70" t="e">
        <f>#REF!</f>
        <v>#REF!</v>
      </c>
      <c r="F160" t="e">
        <f>#REF!</f>
        <v>#REF!</v>
      </c>
      <c r="G160" t="e">
        <f>#REF!</f>
        <v>#REF!</v>
      </c>
      <c r="H160" t="e">
        <f>#REF!</f>
        <v>#REF!</v>
      </c>
      <c r="I160" s="33" t="e">
        <f>#REF!</f>
        <v>#REF!</v>
      </c>
      <c r="J160" s="33" t="e">
        <f>#REF!</f>
        <v>#REF!</v>
      </c>
      <c r="K160" s="1" t="e">
        <f t="shared" si="61"/>
        <v>#REF!</v>
      </c>
      <c r="L160" s="33" t="e">
        <f t="shared" si="51"/>
        <v>#REF!</v>
      </c>
      <c r="M160" s="51" t="e">
        <f>#REF!</f>
        <v>#REF!</v>
      </c>
      <c r="N160" s="51" t="e">
        <f>#REF!</f>
        <v>#REF!</v>
      </c>
      <c r="O160" s="44" t="e">
        <f t="shared" si="52"/>
        <v>#REF!</v>
      </c>
      <c r="P160" s="33" t="e">
        <f t="shared" si="53"/>
        <v>#REF!</v>
      </c>
      <c r="Q160" s="33"/>
      <c r="R160" s="33" t="e">
        <f t="shared" si="54"/>
        <v>#REF!</v>
      </c>
      <c r="S160" s="33" t="e">
        <f t="shared" si="55"/>
        <v>#REF!</v>
      </c>
      <c r="T160" s="33" t="e">
        <f t="shared" si="56"/>
        <v>#REF!</v>
      </c>
      <c r="U160" s="33" t="e">
        <f t="shared" si="64"/>
        <v>#REF!</v>
      </c>
      <c r="V160" s="33" t="e">
        <f t="shared" si="64"/>
        <v>#REF!</v>
      </c>
      <c r="W160" s="33" t="e">
        <f t="shared" si="64"/>
        <v>#REF!</v>
      </c>
      <c r="X160" s="33"/>
      <c r="Y160" s="33" t="e">
        <f t="shared" si="65"/>
        <v>#REF!</v>
      </c>
      <c r="Z160" s="33" t="e">
        <f t="shared" si="65"/>
        <v>#REF!</v>
      </c>
      <c r="AA160" s="33" t="e">
        <f t="shared" si="65"/>
        <v>#REF!</v>
      </c>
      <c r="AB160" s="33" t="e">
        <f t="shared" si="65"/>
        <v>#REF!</v>
      </c>
      <c r="AC160" s="33" t="e">
        <f t="shared" si="65"/>
        <v>#REF!</v>
      </c>
      <c r="AD160" s="33" t="e">
        <f t="shared" si="65"/>
        <v>#REF!</v>
      </c>
      <c r="AE160" s="33"/>
      <c r="AF160" s="33" t="e">
        <f t="shared" si="66"/>
        <v>#REF!</v>
      </c>
      <c r="AG160" s="33" t="e">
        <f t="shared" si="66"/>
        <v>#REF!</v>
      </c>
      <c r="AH160" s="27"/>
      <c r="AI160" s="33" t="e">
        <f t="shared" si="57"/>
        <v>#REF!</v>
      </c>
      <c r="AJ160" s="33" t="e">
        <f t="shared" si="58"/>
        <v>#REF!</v>
      </c>
      <c r="AK160" s="33" t="e">
        <f t="shared" si="59"/>
        <v>#REF!</v>
      </c>
      <c r="AL160" s="33" t="e">
        <f t="shared" si="60"/>
        <v>#REF!</v>
      </c>
      <c r="AR160" s="33"/>
      <c r="AS160" s="33"/>
      <c r="AW160" s="12"/>
    </row>
    <row r="161" spans="1:49" s="28" customFormat="1" x14ac:dyDescent="0.25">
      <c r="A161" s="27">
        <f t="shared" si="62"/>
        <v>148</v>
      </c>
      <c r="B161" s="70" t="e">
        <f>#REF!</f>
        <v>#REF!</v>
      </c>
      <c r="C161" s="50" t="e">
        <f>IF(#REF!="","",#REF!)</f>
        <v>#REF!</v>
      </c>
      <c r="D161" s="70" t="e">
        <f>#REF!</f>
        <v>#REF!</v>
      </c>
      <c r="E161" s="70" t="e">
        <f>#REF!</f>
        <v>#REF!</v>
      </c>
      <c r="F161" t="e">
        <f>#REF!</f>
        <v>#REF!</v>
      </c>
      <c r="G161" t="e">
        <f>#REF!</f>
        <v>#REF!</v>
      </c>
      <c r="H161" t="e">
        <f>#REF!</f>
        <v>#REF!</v>
      </c>
      <c r="I161" s="33" t="e">
        <f>#REF!</f>
        <v>#REF!</v>
      </c>
      <c r="J161" s="33" t="e">
        <f>#REF!</f>
        <v>#REF!</v>
      </c>
      <c r="K161" s="1" t="e">
        <f t="shared" si="61"/>
        <v>#REF!</v>
      </c>
      <c r="L161" s="33" t="e">
        <f t="shared" si="51"/>
        <v>#REF!</v>
      </c>
      <c r="M161" s="51" t="e">
        <f>#REF!</f>
        <v>#REF!</v>
      </c>
      <c r="N161" s="51" t="e">
        <f>#REF!</f>
        <v>#REF!</v>
      </c>
      <c r="O161" s="44" t="e">
        <f t="shared" si="52"/>
        <v>#REF!</v>
      </c>
      <c r="P161" s="33" t="e">
        <f t="shared" si="53"/>
        <v>#REF!</v>
      </c>
      <c r="Q161" s="33"/>
      <c r="R161" s="33" t="e">
        <f t="shared" si="54"/>
        <v>#REF!</v>
      </c>
      <c r="S161" s="33" t="e">
        <f t="shared" si="55"/>
        <v>#REF!</v>
      </c>
      <c r="T161" s="33" t="e">
        <f t="shared" si="56"/>
        <v>#REF!</v>
      </c>
      <c r="U161" s="33" t="e">
        <f t="shared" si="64"/>
        <v>#REF!</v>
      </c>
      <c r="V161" s="33" t="e">
        <f t="shared" si="64"/>
        <v>#REF!</v>
      </c>
      <c r="W161" s="33" t="e">
        <f t="shared" si="64"/>
        <v>#REF!</v>
      </c>
      <c r="X161" s="33"/>
      <c r="Y161" s="33" t="e">
        <f t="shared" si="65"/>
        <v>#REF!</v>
      </c>
      <c r="Z161" s="33" t="e">
        <f t="shared" si="65"/>
        <v>#REF!</v>
      </c>
      <c r="AA161" s="33" t="e">
        <f t="shared" si="65"/>
        <v>#REF!</v>
      </c>
      <c r="AB161" s="33" t="e">
        <f t="shared" si="65"/>
        <v>#REF!</v>
      </c>
      <c r="AC161" s="33" t="e">
        <f t="shared" si="65"/>
        <v>#REF!</v>
      </c>
      <c r="AD161" s="33" t="e">
        <f t="shared" si="65"/>
        <v>#REF!</v>
      </c>
      <c r="AE161" s="33"/>
      <c r="AF161" s="33" t="e">
        <f t="shared" si="66"/>
        <v>#REF!</v>
      </c>
      <c r="AG161" s="33" t="e">
        <f t="shared" si="66"/>
        <v>#REF!</v>
      </c>
      <c r="AH161" s="27"/>
      <c r="AI161" s="33" t="e">
        <f t="shared" si="57"/>
        <v>#REF!</v>
      </c>
      <c r="AJ161" s="33" t="e">
        <f t="shared" si="58"/>
        <v>#REF!</v>
      </c>
      <c r="AK161" s="33" t="e">
        <f t="shared" si="59"/>
        <v>#REF!</v>
      </c>
      <c r="AL161" s="33" t="e">
        <f t="shared" si="60"/>
        <v>#REF!</v>
      </c>
      <c r="AR161" s="33"/>
      <c r="AS161" s="33"/>
      <c r="AW161" s="12"/>
    </row>
    <row r="162" spans="1:49" s="28" customFormat="1" x14ac:dyDescent="0.25">
      <c r="A162" s="27">
        <f t="shared" si="62"/>
        <v>149</v>
      </c>
      <c r="B162" s="70" t="e">
        <f>#REF!</f>
        <v>#REF!</v>
      </c>
      <c r="C162" s="50" t="e">
        <f>IF(#REF!="","",#REF!)</f>
        <v>#REF!</v>
      </c>
      <c r="D162" s="70" t="e">
        <f>#REF!</f>
        <v>#REF!</v>
      </c>
      <c r="E162" s="70" t="e">
        <f>#REF!</f>
        <v>#REF!</v>
      </c>
      <c r="F162" t="e">
        <f>#REF!</f>
        <v>#REF!</v>
      </c>
      <c r="G162" t="e">
        <f>#REF!</f>
        <v>#REF!</v>
      </c>
      <c r="H162" t="e">
        <f>#REF!</f>
        <v>#REF!</v>
      </c>
      <c r="I162" s="33" t="e">
        <f>#REF!</f>
        <v>#REF!</v>
      </c>
      <c r="J162" s="33" t="e">
        <f>#REF!</f>
        <v>#REF!</v>
      </c>
      <c r="K162" s="1" t="e">
        <f t="shared" si="61"/>
        <v>#REF!</v>
      </c>
      <c r="L162" s="33" t="e">
        <f t="shared" si="51"/>
        <v>#REF!</v>
      </c>
      <c r="M162" s="51" t="e">
        <f>#REF!</f>
        <v>#REF!</v>
      </c>
      <c r="N162" s="51" t="e">
        <f>#REF!</f>
        <v>#REF!</v>
      </c>
      <c r="O162" s="44" t="e">
        <f t="shared" si="52"/>
        <v>#REF!</v>
      </c>
      <c r="P162" s="33" t="e">
        <f t="shared" si="53"/>
        <v>#REF!</v>
      </c>
      <c r="Q162" s="33"/>
      <c r="R162" s="33" t="e">
        <f t="shared" si="54"/>
        <v>#REF!</v>
      </c>
      <c r="S162" s="33" t="e">
        <f t="shared" si="55"/>
        <v>#REF!</v>
      </c>
      <c r="T162" s="33" t="e">
        <f t="shared" si="56"/>
        <v>#REF!</v>
      </c>
      <c r="U162" s="33" t="e">
        <f t="shared" si="64"/>
        <v>#REF!</v>
      </c>
      <c r="V162" s="33" t="e">
        <f t="shared" si="64"/>
        <v>#REF!</v>
      </c>
      <c r="W162" s="33" t="e">
        <f t="shared" si="64"/>
        <v>#REF!</v>
      </c>
      <c r="X162" s="33"/>
      <c r="Y162" s="33" t="e">
        <f t="shared" si="65"/>
        <v>#REF!</v>
      </c>
      <c r="Z162" s="33" t="e">
        <f t="shared" si="65"/>
        <v>#REF!</v>
      </c>
      <c r="AA162" s="33" t="e">
        <f t="shared" si="65"/>
        <v>#REF!</v>
      </c>
      <c r="AB162" s="33" t="e">
        <f t="shared" si="65"/>
        <v>#REF!</v>
      </c>
      <c r="AC162" s="33" t="e">
        <f t="shared" si="65"/>
        <v>#REF!</v>
      </c>
      <c r="AD162" s="33" t="e">
        <f t="shared" si="65"/>
        <v>#REF!</v>
      </c>
      <c r="AE162" s="33"/>
      <c r="AF162" s="33" t="e">
        <f t="shared" si="66"/>
        <v>#REF!</v>
      </c>
      <c r="AG162" s="33" t="e">
        <f t="shared" si="66"/>
        <v>#REF!</v>
      </c>
      <c r="AH162" s="27"/>
      <c r="AI162" s="33" t="e">
        <f t="shared" si="57"/>
        <v>#REF!</v>
      </c>
      <c r="AJ162" s="33" t="e">
        <f t="shared" si="58"/>
        <v>#REF!</v>
      </c>
      <c r="AK162" s="33" t="e">
        <f t="shared" si="59"/>
        <v>#REF!</v>
      </c>
      <c r="AL162" s="33" t="e">
        <f t="shared" si="60"/>
        <v>#REF!</v>
      </c>
      <c r="AR162" s="33"/>
      <c r="AS162" s="33"/>
      <c r="AW162" s="12"/>
    </row>
    <row r="163" spans="1:49" s="28" customFormat="1" x14ac:dyDescent="0.25">
      <c r="A163" s="27">
        <f t="shared" si="62"/>
        <v>150</v>
      </c>
      <c r="B163" s="70" t="e">
        <f>#REF!</f>
        <v>#REF!</v>
      </c>
      <c r="C163" s="50" t="e">
        <f>IF(#REF!="","",#REF!)</f>
        <v>#REF!</v>
      </c>
      <c r="D163" s="70" t="e">
        <f>#REF!</f>
        <v>#REF!</v>
      </c>
      <c r="E163" s="70" t="e">
        <f>#REF!</f>
        <v>#REF!</v>
      </c>
      <c r="F163" t="e">
        <f>#REF!</f>
        <v>#REF!</v>
      </c>
      <c r="G163" t="e">
        <f>#REF!</f>
        <v>#REF!</v>
      </c>
      <c r="H163" t="e">
        <f>#REF!</f>
        <v>#REF!</v>
      </c>
      <c r="I163" s="33" t="e">
        <f>#REF!</f>
        <v>#REF!</v>
      </c>
      <c r="J163" s="33" t="e">
        <f>#REF!</f>
        <v>#REF!</v>
      </c>
      <c r="K163" s="1" t="e">
        <f t="shared" si="61"/>
        <v>#REF!</v>
      </c>
      <c r="L163" s="33" t="e">
        <f t="shared" si="51"/>
        <v>#REF!</v>
      </c>
      <c r="M163" s="51" t="e">
        <f>#REF!</f>
        <v>#REF!</v>
      </c>
      <c r="N163" s="51" t="e">
        <f>#REF!</f>
        <v>#REF!</v>
      </c>
      <c r="O163" s="44" t="e">
        <f t="shared" si="52"/>
        <v>#REF!</v>
      </c>
      <c r="P163" s="33" t="e">
        <f t="shared" si="53"/>
        <v>#REF!</v>
      </c>
      <c r="Q163" s="33"/>
      <c r="R163" s="33" t="e">
        <f t="shared" si="54"/>
        <v>#REF!</v>
      </c>
      <c r="S163" s="33" t="e">
        <f t="shared" si="55"/>
        <v>#REF!</v>
      </c>
      <c r="T163" s="33" t="e">
        <f t="shared" si="56"/>
        <v>#REF!</v>
      </c>
      <c r="U163" s="33" t="e">
        <f t="shared" si="64"/>
        <v>#REF!</v>
      </c>
      <c r="V163" s="33" t="e">
        <f t="shared" si="64"/>
        <v>#REF!</v>
      </c>
      <c r="W163" s="33" t="e">
        <f t="shared" si="64"/>
        <v>#REF!</v>
      </c>
      <c r="X163" s="33"/>
      <c r="Y163" s="33" t="e">
        <f t="shared" ref="Y163:AD172" si="67">Y$261*$M163</f>
        <v>#REF!</v>
      </c>
      <c r="Z163" s="33" t="e">
        <f t="shared" si="67"/>
        <v>#REF!</v>
      </c>
      <c r="AA163" s="33" t="e">
        <f t="shared" si="67"/>
        <v>#REF!</v>
      </c>
      <c r="AB163" s="33" t="e">
        <f t="shared" si="67"/>
        <v>#REF!</v>
      </c>
      <c r="AC163" s="33" t="e">
        <f t="shared" si="67"/>
        <v>#REF!</v>
      </c>
      <c r="AD163" s="33" t="e">
        <f t="shared" si="67"/>
        <v>#REF!</v>
      </c>
      <c r="AE163" s="33"/>
      <c r="AF163" s="33" t="e">
        <f t="shared" si="66"/>
        <v>#REF!</v>
      </c>
      <c r="AG163" s="33" t="e">
        <f t="shared" si="66"/>
        <v>#REF!</v>
      </c>
      <c r="AH163" s="27"/>
      <c r="AI163" s="33" t="e">
        <f t="shared" si="57"/>
        <v>#REF!</v>
      </c>
      <c r="AJ163" s="33" t="e">
        <f t="shared" si="58"/>
        <v>#REF!</v>
      </c>
      <c r="AK163" s="33" t="e">
        <f t="shared" si="59"/>
        <v>#REF!</v>
      </c>
      <c r="AL163" s="33" t="e">
        <f t="shared" si="60"/>
        <v>#REF!</v>
      </c>
      <c r="AR163" s="33"/>
      <c r="AS163" s="33"/>
      <c r="AW163" s="12"/>
    </row>
    <row r="164" spans="1:49" s="28" customFormat="1" x14ac:dyDescent="0.25">
      <c r="A164" s="27">
        <f t="shared" si="62"/>
        <v>151</v>
      </c>
      <c r="B164" s="70" t="e">
        <f>#REF!</f>
        <v>#REF!</v>
      </c>
      <c r="C164" s="50" t="e">
        <f>IF(#REF!="","",#REF!)</f>
        <v>#REF!</v>
      </c>
      <c r="D164" s="70" t="e">
        <f>#REF!</f>
        <v>#REF!</v>
      </c>
      <c r="E164" s="70" t="e">
        <f>#REF!</f>
        <v>#REF!</v>
      </c>
      <c r="F164" t="e">
        <f>#REF!</f>
        <v>#REF!</v>
      </c>
      <c r="G164" t="e">
        <f>#REF!</f>
        <v>#REF!</v>
      </c>
      <c r="H164" t="e">
        <f>#REF!</f>
        <v>#REF!</v>
      </c>
      <c r="I164" s="33" t="e">
        <f>#REF!</f>
        <v>#REF!</v>
      </c>
      <c r="J164" s="33" t="e">
        <f>#REF!</f>
        <v>#REF!</v>
      </c>
      <c r="K164" s="1" t="e">
        <f t="shared" si="61"/>
        <v>#REF!</v>
      </c>
      <c r="L164" s="33" t="e">
        <f t="shared" si="51"/>
        <v>#REF!</v>
      </c>
      <c r="M164" s="51" t="e">
        <f>#REF!</f>
        <v>#REF!</v>
      </c>
      <c r="N164" s="51" t="e">
        <f>#REF!</f>
        <v>#REF!</v>
      </c>
      <c r="O164" s="44" t="e">
        <f t="shared" si="52"/>
        <v>#REF!</v>
      </c>
      <c r="P164" s="33" t="e">
        <f t="shared" si="53"/>
        <v>#REF!</v>
      </c>
      <c r="Q164" s="33"/>
      <c r="R164" s="33" t="e">
        <f t="shared" si="54"/>
        <v>#REF!</v>
      </c>
      <c r="S164" s="33" t="e">
        <f t="shared" si="55"/>
        <v>#REF!</v>
      </c>
      <c r="T164" s="33" t="e">
        <f t="shared" si="56"/>
        <v>#REF!</v>
      </c>
      <c r="U164" s="33" t="e">
        <f t="shared" si="64"/>
        <v>#REF!</v>
      </c>
      <c r="V164" s="33" t="e">
        <f t="shared" si="64"/>
        <v>#REF!</v>
      </c>
      <c r="W164" s="33" t="e">
        <f t="shared" si="64"/>
        <v>#REF!</v>
      </c>
      <c r="X164" s="33"/>
      <c r="Y164" s="33" t="e">
        <f t="shared" si="67"/>
        <v>#REF!</v>
      </c>
      <c r="Z164" s="33" t="e">
        <f t="shared" si="67"/>
        <v>#REF!</v>
      </c>
      <c r="AA164" s="33" t="e">
        <f t="shared" si="67"/>
        <v>#REF!</v>
      </c>
      <c r="AB164" s="33" t="e">
        <f t="shared" si="67"/>
        <v>#REF!</v>
      </c>
      <c r="AC164" s="33" t="e">
        <f t="shared" si="67"/>
        <v>#REF!</v>
      </c>
      <c r="AD164" s="33" t="e">
        <f t="shared" si="67"/>
        <v>#REF!</v>
      </c>
      <c r="AE164" s="33"/>
      <c r="AF164" s="33" t="e">
        <f t="shared" si="66"/>
        <v>#REF!</v>
      </c>
      <c r="AG164" s="33" t="e">
        <f t="shared" si="66"/>
        <v>#REF!</v>
      </c>
      <c r="AH164" s="27"/>
      <c r="AI164" s="33" t="e">
        <f t="shared" si="57"/>
        <v>#REF!</v>
      </c>
      <c r="AJ164" s="33" t="e">
        <f t="shared" si="58"/>
        <v>#REF!</v>
      </c>
      <c r="AK164" s="33" t="e">
        <f t="shared" si="59"/>
        <v>#REF!</v>
      </c>
      <c r="AL164" s="33" t="e">
        <f t="shared" si="60"/>
        <v>#REF!</v>
      </c>
      <c r="AR164" s="33"/>
      <c r="AS164" s="33"/>
      <c r="AW164" s="12"/>
    </row>
    <row r="165" spans="1:49" s="28" customFormat="1" x14ac:dyDescent="0.25">
      <c r="A165" s="27">
        <f t="shared" si="62"/>
        <v>152</v>
      </c>
      <c r="B165" s="70" t="e">
        <f>#REF!</f>
        <v>#REF!</v>
      </c>
      <c r="C165" s="50" t="e">
        <f>IF(#REF!="","",#REF!)</f>
        <v>#REF!</v>
      </c>
      <c r="D165" s="70" t="e">
        <f>#REF!</f>
        <v>#REF!</v>
      </c>
      <c r="E165" s="70" t="e">
        <f>#REF!</f>
        <v>#REF!</v>
      </c>
      <c r="F165" t="e">
        <f>#REF!</f>
        <v>#REF!</v>
      </c>
      <c r="G165" t="e">
        <f>#REF!</f>
        <v>#REF!</v>
      </c>
      <c r="H165" t="e">
        <f>#REF!</f>
        <v>#REF!</v>
      </c>
      <c r="I165" s="33" t="e">
        <f>#REF!</f>
        <v>#REF!</v>
      </c>
      <c r="J165" s="33" t="e">
        <f>#REF!</f>
        <v>#REF!</v>
      </c>
      <c r="K165" s="1" t="e">
        <f t="shared" si="61"/>
        <v>#REF!</v>
      </c>
      <c r="L165" s="33" t="e">
        <f t="shared" si="51"/>
        <v>#REF!</v>
      </c>
      <c r="M165" s="51" t="e">
        <f>#REF!</f>
        <v>#REF!</v>
      </c>
      <c r="N165" s="51" t="e">
        <f>#REF!</f>
        <v>#REF!</v>
      </c>
      <c r="O165" s="44" t="e">
        <f t="shared" si="52"/>
        <v>#REF!</v>
      </c>
      <c r="P165" s="33" t="e">
        <f t="shared" si="53"/>
        <v>#REF!</v>
      </c>
      <c r="Q165" s="33"/>
      <c r="R165" s="33" t="e">
        <f t="shared" si="54"/>
        <v>#REF!</v>
      </c>
      <c r="S165" s="33" t="e">
        <f t="shared" si="55"/>
        <v>#REF!</v>
      </c>
      <c r="T165" s="33" t="e">
        <f t="shared" si="56"/>
        <v>#REF!</v>
      </c>
      <c r="U165" s="33" t="e">
        <f t="shared" si="64"/>
        <v>#REF!</v>
      </c>
      <c r="V165" s="33" t="e">
        <f t="shared" si="64"/>
        <v>#REF!</v>
      </c>
      <c r="W165" s="33" t="e">
        <f t="shared" si="64"/>
        <v>#REF!</v>
      </c>
      <c r="X165" s="33"/>
      <c r="Y165" s="33" t="e">
        <f t="shared" si="67"/>
        <v>#REF!</v>
      </c>
      <c r="Z165" s="33" t="e">
        <f t="shared" si="67"/>
        <v>#REF!</v>
      </c>
      <c r="AA165" s="33" t="e">
        <f t="shared" si="67"/>
        <v>#REF!</v>
      </c>
      <c r="AB165" s="33" t="e">
        <f t="shared" si="67"/>
        <v>#REF!</v>
      </c>
      <c r="AC165" s="33" t="e">
        <f t="shared" si="67"/>
        <v>#REF!</v>
      </c>
      <c r="AD165" s="33" t="e">
        <f t="shared" si="67"/>
        <v>#REF!</v>
      </c>
      <c r="AE165" s="33"/>
      <c r="AF165" s="33" t="e">
        <f t="shared" si="66"/>
        <v>#REF!</v>
      </c>
      <c r="AG165" s="33" t="e">
        <f t="shared" si="66"/>
        <v>#REF!</v>
      </c>
      <c r="AH165" s="27"/>
      <c r="AI165" s="33" t="e">
        <f t="shared" si="57"/>
        <v>#REF!</v>
      </c>
      <c r="AJ165" s="33" t="e">
        <f t="shared" si="58"/>
        <v>#REF!</v>
      </c>
      <c r="AK165" s="33" t="e">
        <f t="shared" si="59"/>
        <v>#REF!</v>
      </c>
      <c r="AL165" s="33" t="e">
        <f t="shared" si="60"/>
        <v>#REF!</v>
      </c>
      <c r="AR165" s="33"/>
      <c r="AS165" s="33"/>
      <c r="AW165" s="12"/>
    </row>
    <row r="166" spans="1:49" s="28" customFormat="1" x14ac:dyDescent="0.25">
      <c r="A166" s="27">
        <f t="shared" si="62"/>
        <v>153</v>
      </c>
      <c r="B166" s="70" t="e">
        <f>#REF!</f>
        <v>#REF!</v>
      </c>
      <c r="C166" s="50" t="e">
        <f>IF(#REF!="","",#REF!)</f>
        <v>#REF!</v>
      </c>
      <c r="D166" s="70" t="e">
        <f>#REF!</f>
        <v>#REF!</v>
      </c>
      <c r="E166" s="70" t="e">
        <f>#REF!</f>
        <v>#REF!</v>
      </c>
      <c r="F166" t="e">
        <f>#REF!</f>
        <v>#REF!</v>
      </c>
      <c r="G166" t="e">
        <f>#REF!</f>
        <v>#REF!</v>
      </c>
      <c r="H166" t="e">
        <f>#REF!</f>
        <v>#REF!</v>
      </c>
      <c r="I166" s="33" t="e">
        <f>#REF!</f>
        <v>#REF!</v>
      </c>
      <c r="J166" s="33" t="e">
        <f>#REF!</f>
        <v>#REF!</v>
      </c>
      <c r="K166" s="1" t="e">
        <f t="shared" si="61"/>
        <v>#REF!</v>
      </c>
      <c r="L166" s="33" t="e">
        <f t="shared" si="51"/>
        <v>#REF!</v>
      </c>
      <c r="M166" s="51" t="e">
        <f>#REF!</f>
        <v>#REF!</v>
      </c>
      <c r="N166" s="51" t="e">
        <f>#REF!</f>
        <v>#REF!</v>
      </c>
      <c r="O166" s="44" t="e">
        <f t="shared" si="52"/>
        <v>#REF!</v>
      </c>
      <c r="P166" s="33" t="e">
        <f t="shared" si="53"/>
        <v>#REF!</v>
      </c>
      <c r="Q166" s="33"/>
      <c r="R166" s="33" t="e">
        <f t="shared" si="54"/>
        <v>#REF!</v>
      </c>
      <c r="S166" s="33" t="e">
        <f t="shared" si="55"/>
        <v>#REF!</v>
      </c>
      <c r="T166" s="33" t="e">
        <f t="shared" si="56"/>
        <v>#REF!</v>
      </c>
      <c r="U166" s="33" t="e">
        <f t="shared" si="64"/>
        <v>#REF!</v>
      </c>
      <c r="V166" s="33" t="e">
        <f t="shared" si="64"/>
        <v>#REF!</v>
      </c>
      <c r="W166" s="33" t="e">
        <f t="shared" si="64"/>
        <v>#REF!</v>
      </c>
      <c r="X166" s="33"/>
      <c r="Y166" s="33" t="e">
        <f t="shared" si="67"/>
        <v>#REF!</v>
      </c>
      <c r="Z166" s="33" t="e">
        <f t="shared" si="67"/>
        <v>#REF!</v>
      </c>
      <c r="AA166" s="33" t="e">
        <f t="shared" si="67"/>
        <v>#REF!</v>
      </c>
      <c r="AB166" s="33" t="e">
        <f t="shared" si="67"/>
        <v>#REF!</v>
      </c>
      <c r="AC166" s="33" t="e">
        <f t="shared" si="67"/>
        <v>#REF!</v>
      </c>
      <c r="AD166" s="33" t="e">
        <f t="shared" si="67"/>
        <v>#REF!</v>
      </c>
      <c r="AE166" s="33"/>
      <c r="AF166" s="33" t="e">
        <f t="shared" si="66"/>
        <v>#REF!</v>
      </c>
      <c r="AG166" s="33" t="e">
        <f t="shared" si="66"/>
        <v>#REF!</v>
      </c>
      <c r="AH166" s="27"/>
      <c r="AI166" s="33" t="e">
        <f t="shared" si="57"/>
        <v>#REF!</v>
      </c>
      <c r="AJ166" s="33" t="e">
        <f t="shared" si="58"/>
        <v>#REF!</v>
      </c>
      <c r="AK166" s="33" t="e">
        <f t="shared" si="59"/>
        <v>#REF!</v>
      </c>
      <c r="AL166" s="33" t="e">
        <f t="shared" si="60"/>
        <v>#REF!</v>
      </c>
      <c r="AR166" s="33"/>
      <c r="AS166" s="33"/>
      <c r="AW166" s="12"/>
    </row>
    <row r="167" spans="1:49" s="28" customFormat="1" x14ac:dyDescent="0.25">
      <c r="A167" s="27">
        <f t="shared" si="62"/>
        <v>154</v>
      </c>
      <c r="B167" s="70" t="e">
        <f>#REF!</f>
        <v>#REF!</v>
      </c>
      <c r="C167" s="50" t="e">
        <f>IF(#REF!="","",#REF!)</f>
        <v>#REF!</v>
      </c>
      <c r="D167" s="70" t="e">
        <f>#REF!</f>
        <v>#REF!</v>
      </c>
      <c r="E167" s="70" t="e">
        <f>#REF!</f>
        <v>#REF!</v>
      </c>
      <c r="F167" t="e">
        <f>#REF!</f>
        <v>#REF!</v>
      </c>
      <c r="G167" t="e">
        <f>#REF!</f>
        <v>#REF!</v>
      </c>
      <c r="H167" t="e">
        <f>#REF!</f>
        <v>#REF!</v>
      </c>
      <c r="I167" s="33" t="e">
        <f>#REF!</f>
        <v>#REF!</v>
      </c>
      <c r="J167" s="33" t="e">
        <f>#REF!</f>
        <v>#REF!</v>
      </c>
      <c r="K167" s="1" t="e">
        <f t="shared" si="61"/>
        <v>#REF!</v>
      </c>
      <c r="L167" s="33" t="e">
        <f t="shared" si="51"/>
        <v>#REF!</v>
      </c>
      <c r="M167" s="51" t="e">
        <f>#REF!</f>
        <v>#REF!</v>
      </c>
      <c r="N167" s="51" t="e">
        <f>#REF!</f>
        <v>#REF!</v>
      </c>
      <c r="O167" s="44" t="e">
        <f t="shared" si="52"/>
        <v>#REF!</v>
      </c>
      <c r="P167" s="33" t="e">
        <f t="shared" si="53"/>
        <v>#REF!</v>
      </c>
      <c r="Q167" s="33"/>
      <c r="R167" s="33" t="e">
        <f t="shared" si="54"/>
        <v>#REF!</v>
      </c>
      <c r="S167" s="33" t="e">
        <f t="shared" si="55"/>
        <v>#REF!</v>
      </c>
      <c r="T167" s="33" t="e">
        <f t="shared" si="56"/>
        <v>#REF!</v>
      </c>
      <c r="U167" s="33" t="e">
        <f t="shared" si="64"/>
        <v>#REF!</v>
      </c>
      <c r="V167" s="33" t="e">
        <f t="shared" si="64"/>
        <v>#REF!</v>
      </c>
      <c r="W167" s="33" t="e">
        <f t="shared" si="64"/>
        <v>#REF!</v>
      </c>
      <c r="X167" s="33"/>
      <c r="Y167" s="33" t="e">
        <f t="shared" si="67"/>
        <v>#REF!</v>
      </c>
      <c r="Z167" s="33" t="e">
        <f t="shared" si="67"/>
        <v>#REF!</v>
      </c>
      <c r="AA167" s="33" t="e">
        <f t="shared" si="67"/>
        <v>#REF!</v>
      </c>
      <c r="AB167" s="33" t="e">
        <f t="shared" si="67"/>
        <v>#REF!</v>
      </c>
      <c r="AC167" s="33" t="e">
        <f t="shared" si="67"/>
        <v>#REF!</v>
      </c>
      <c r="AD167" s="33" t="e">
        <f t="shared" si="67"/>
        <v>#REF!</v>
      </c>
      <c r="AE167" s="33"/>
      <c r="AF167" s="33" t="e">
        <f t="shared" si="66"/>
        <v>#REF!</v>
      </c>
      <c r="AG167" s="33" t="e">
        <f t="shared" si="66"/>
        <v>#REF!</v>
      </c>
      <c r="AH167" s="27"/>
      <c r="AI167" s="33" t="e">
        <f t="shared" si="57"/>
        <v>#REF!</v>
      </c>
      <c r="AJ167" s="33" t="e">
        <f t="shared" si="58"/>
        <v>#REF!</v>
      </c>
      <c r="AK167" s="33" t="e">
        <f t="shared" si="59"/>
        <v>#REF!</v>
      </c>
      <c r="AL167" s="33" t="e">
        <f t="shared" si="60"/>
        <v>#REF!</v>
      </c>
      <c r="AR167" s="33"/>
      <c r="AS167" s="33"/>
      <c r="AW167" s="12"/>
    </row>
    <row r="168" spans="1:49" s="28" customFormat="1" x14ac:dyDescent="0.25">
      <c r="A168" s="27">
        <f t="shared" si="62"/>
        <v>155</v>
      </c>
      <c r="B168" s="70" t="e">
        <f>#REF!</f>
        <v>#REF!</v>
      </c>
      <c r="C168" s="50" t="e">
        <f>IF(#REF!="","",#REF!)</f>
        <v>#REF!</v>
      </c>
      <c r="D168" s="70" t="e">
        <f>#REF!</f>
        <v>#REF!</v>
      </c>
      <c r="E168" s="70" t="e">
        <f>#REF!</f>
        <v>#REF!</v>
      </c>
      <c r="F168" t="e">
        <f>#REF!</f>
        <v>#REF!</v>
      </c>
      <c r="G168" t="e">
        <f>#REF!</f>
        <v>#REF!</v>
      </c>
      <c r="H168" t="e">
        <f>#REF!</f>
        <v>#REF!</v>
      </c>
      <c r="I168" s="33" t="e">
        <f>#REF!</f>
        <v>#REF!</v>
      </c>
      <c r="J168" s="33" t="e">
        <f>#REF!</f>
        <v>#REF!</v>
      </c>
      <c r="K168" s="1" t="e">
        <f t="shared" si="61"/>
        <v>#REF!</v>
      </c>
      <c r="L168" s="33" t="e">
        <f t="shared" si="51"/>
        <v>#REF!</v>
      </c>
      <c r="M168" s="51" t="e">
        <f>#REF!</f>
        <v>#REF!</v>
      </c>
      <c r="N168" s="51" t="e">
        <f>#REF!</f>
        <v>#REF!</v>
      </c>
      <c r="O168" s="44" t="e">
        <f t="shared" si="52"/>
        <v>#REF!</v>
      </c>
      <c r="P168" s="33" t="e">
        <f t="shared" si="53"/>
        <v>#REF!</v>
      </c>
      <c r="Q168" s="33"/>
      <c r="R168" s="33" t="e">
        <f t="shared" si="54"/>
        <v>#REF!</v>
      </c>
      <c r="S168" s="33" t="e">
        <f t="shared" si="55"/>
        <v>#REF!</v>
      </c>
      <c r="T168" s="33" t="e">
        <f t="shared" si="56"/>
        <v>#REF!</v>
      </c>
      <c r="U168" s="33" t="e">
        <f t="shared" si="64"/>
        <v>#REF!</v>
      </c>
      <c r="V168" s="33" t="e">
        <f t="shared" si="64"/>
        <v>#REF!</v>
      </c>
      <c r="W168" s="33" t="e">
        <f t="shared" si="64"/>
        <v>#REF!</v>
      </c>
      <c r="X168" s="33"/>
      <c r="Y168" s="33" t="e">
        <f t="shared" si="67"/>
        <v>#REF!</v>
      </c>
      <c r="Z168" s="33" t="e">
        <f t="shared" si="67"/>
        <v>#REF!</v>
      </c>
      <c r="AA168" s="33" t="e">
        <f t="shared" si="67"/>
        <v>#REF!</v>
      </c>
      <c r="AB168" s="33" t="e">
        <f t="shared" si="67"/>
        <v>#REF!</v>
      </c>
      <c r="AC168" s="33" t="e">
        <f t="shared" si="67"/>
        <v>#REF!</v>
      </c>
      <c r="AD168" s="33" t="e">
        <f t="shared" si="67"/>
        <v>#REF!</v>
      </c>
      <c r="AE168" s="33"/>
      <c r="AF168" s="33" t="e">
        <f t="shared" si="66"/>
        <v>#REF!</v>
      </c>
      <c r="AG168" s="33" t="e">
        <f t="shared" si="66"/>
        <v>#REF!</v>
      </c>
      <c r="AH168" s="27"/>
      <c r="AI168" s="33" t="e">
        <f t="shared" si="57"/>
        <v>#REF!</v>
      </c>
      <c r="AJ168" s="33" t="e">
        <f t="shared" si="58"/>
        <v>#REF!</v>
      </c>
      <c r="AK168" s="33" t="e">
        <f t="shared" si="59"/>
        <v>#REF!</v>
      </c>
      <c r="AL168" s="33" t="e">
        <f t="shared" si="60"/>
        <v>#REF!</v>
      </c>
      <c r="AR168" s="33"/>
      <c r="AS168" s="33"/>
      <c r="AW168" s="12"/>
    </row>
    <row r="169" spans="1:49" s="28" customFormat="1" x14ac:dyDescent="0.25">
      <c r="A169" s="27">
        <f t="shared" si="62"/>
        <v>156</v>
      </c>
      <c r="B169" s="70" t="e">
        <f>#REF!</f>
        <v>#REF!</v>
      </c>
      <c r="C169" s="50" t="e">
        <f>IF(#REF!="","",#REF!)</f>
        <v>#REF!</v>
      </c>
      <c r="D169" s="70" t="e">
        <f>#REF!</f>
        <v>#REF!</v>
      </c>
      <c r="E169" s="70" t="e">
        <f>#REF!</f>
        <v>#REF!</v>
      </c>
      <c r="F169" t="e">
        <f>#REF!</f>
        <v>#REF!</v>
      </c>
      <c r="G169" t="e">
        <f>#REF!</f>
        <v>#REF!</v>
      </c>
      <c r="H169" t="e">
        <f>#REF!</f>
        <v>#REF!</v>
      </c>
      <c r="I169" s="33" t="e">
        <f>#REF!</f>
        <v>#REF!</v>
      </c>
      <c r="J169" s="33" t="e">
        <f>#REF!</f>
        <v>#REF!</v>
      </c>
      <c r="K169" s="1" t="e">
        <f t="shared" si="61"/>
        <v>#REF!</v>
      </c>
      <c r="L169" s="33" t="e">
        <f t="shared" si="51"/>
        <v>#REF!</v>
      </c>
      <c r="M169" s="51" t="e">
        <f>#REF!</f>
        <v>#REF!</v>
      </c>
      <c r="N169" s="51" t="e">
        <f>#REF!</f>
        <v>#REF!</v>
      </c>
      <c r="O169" s="44" t="e">
        <f t="shared" si="52"/>
        <v>#REF!</v>
      </c>
      <c r="P169" s="33" t="e">
        <f t="shared" si="53"/>
        <v>#REF!</v>
      </c>
      <c r="Q169" s="33"/>
      <c r="R169" s="33" t="e">
        <f t="shared" si="54"/>
        <v>#REF!</v>
      </c>
      <c r="S169" s="33" t="e">
        <f t="shared" si="55"/>
        <v>#REF!</v>
      </c>
      <c r="T169" s="33" t="e">
        <f t="shared" si="56"/>
        <v>#REF!</v>
      </c>
      <c r="U169" s="33" t="e">
        <f t="shared" si="64"/>
        <v>#REF!</v>
      </c>
      <c r="V169" s="33" t="e">
        <f t="shared" si="64"/>
        <v>#REF!</v>
      </c>
      <c r="W169" s="33" t="e">
        <f t="shared" si="64"/>
        <v>#REF!</v>
      </c>
      <c r="X169" s="33"/>
      <c r="Y169" s="33" t="e">
        <f t="shared" si="67"/>
        <v>#REF!</v>
      </c>
      <c r="Z169" s="33" t="e">
        <f t="shared" si="67"/>
        <v>#REF!</v>
      </c>
      <c r="AA169" s="33" t="e">
        <f t="shared" si="67"/>
        <v>#REF!</v>
      </c>
      <c r="AB169" s="33" t="e">
        <f t="shared" si="67"/>
        <v>#REF!</v>
      </c>
      <c r="AC169" s="33" t="e">
        <f t="shared" si="67"/>
        <v>#REF!</v>
      </c>
      <c r="AD169" s="33" t="e">
        <f t="shared" si="67"/>
        <v>#REF!</v>
      </c>
      <c r="AE169" s="33"/>
      <c r="AF169" s="33" t="e">
        <f t="shared" si="66"/>
        <v>#REF!</v>
      </c>
      <c r="AG169" s="33" t="e">
        <f t="shared" si="66"/>
        <v>#REF!</v>
      </c>
      <c r="AH169" s="27"/>
      <c r="AI169" s="33" t="e">
        <f t="shared" si="57"/>
        <v>#REF!</v>
      </c>
      <c r="AJ169" s="33" t="e">
        <f t="shared" si="58"/>
        <v>#REF!</v>
      </c>
      <c r="AK169" s="33" t="e">
        <f t="shared" si="59"/>
        <v>#REF!</v>
      </c>
      <c r="AL169" s="33" t="e">
        <f t="shared" si="60"/>
        <v>#REF!</v>
      </c>
      <c r="AR169" s="33"/>
      <c r="AS169" s="33"/>
      <c r="AW169" s="12"/>
    </row>
    <row r="170" spans="1:49" s="28" customFormat="1" x14ac:dyDescent="0.25">
      <c r="A170" s="27">
        <f t="shared" si="62"/>
        <v>157</v>
      </c>
      <c r="B170" s="70" t="e">
        <f>#REF!</f>
        <v>#REF!</v>
      </c>
      <c r="C170" s="50" t="e">
        <f>IF(#REF!="","",#REF!)</f>
        <v>#REF!</v>
      </c>
      <c r="D170" s="70" t="e">
        <f>#REF!</f>
        <v>#REF!</v>
      </c>
      <c r="E170" s="70" t="e">
        <f>#REF!</f>
        <v>#REF!</v>
      </c>
      <c r="F170" t="e">
        <f>#REF!</f>
        <v>#REF!</v>
      </c>
      <c r="G170" t="e">
        <f>#REF!</f>
        <v>#REF!</v>
      </c>
      <c r="H170" t="e">
        <f>#REF!</f>
        <v>#REF!</v>
      </c>
      <c r="I170" s="33" t="e">
        <f>#REF!</f>
        <v>#REF!</v>
      </c>
      <c r="J170" s="33" t="e">
        <f>#REF!</f>
        <v>#REF!</v>
      </c>
      <c r="K170" s="1" t="e">
        <f t="shared" si="61"/>
        <v>#REF!</v>
      </c>
      <c r="L170" s="33" t="e">
        <f t="shared" si="51"/>
        <v>#REF!</v>
      </c>
      <c r="M170" s="51" t="e">
        <f>#REF!</f>
        <v>#REF!</v>
      </c>
      <c r="N170" s="51" t="e">
        <f>#REF!</f>
        <v>#REF!</v>
      </c>
      <c r="O170" s="44" t="e">
        <f t="shared" si="52"/>
        <v>#REF!</v>
      </c>
      <c r="P170" s="33" t="e">
        <f t="shared" si="53"/>
        <v>#REF!</v>
      </c>
      <c r="Q170" s="33"/>
      <c r="R170" s="33" t="e">
        <f t="shared" si="54"/>
        <v>#REF!</v>
      </c>
      <c r="S170" s="33" t="e">
        <f t="shared" si="55"/>
        <v>#REF!</v>
      </c>
      <c r="T170" s="33" t="e">
        <f t="shared" si="56"/>
        <v>#REF!</v>
      </c>
      <c r="U170" s="33" t="e">
        <f t="shared" si="64"/>
        <v>#REF!</v>
      </c>
      <c r="V170" s="33" t="e">
        <f t="shared" si="64"/>
        <v>#REF!</v>
      </c>
      <c r="W170" s="33" t="e">
        <f t="shared" si="64"/>
        <v>#REF!</v>
      </c>
      <c r="X170" s="33"/>
      <c r="Y170" s="33" t="e">
        <f t="shared" si="67"/>
        <v>#REF!</v>
      </c>
      <c r="Z170" s="33" t="e">
        <f t="shared" si="67"/>
        <v>#REF!</v>
      </c>
      <c r="AA170" s="33" t="e">
        <f t="shared" si="67"/>
        <v>#REF!</v>
      </c>
      <c r="AB170" s="33" t="e">
        <f t="shared" si="67"/>
        <v>#REF!</v>
      </c>
      <c r="AC170" s="33" t="e">
        <f t="shared" si="67"/>
        <v>#REF!</v>
      </c>
      <c r="AD170" s="33" t="e">
        <f t="shared" si="67"/>
        <v>#REF!</v>
      </c>
      <c r="AE170" s="33"/>
      <c r="AF170" s="33" t="e">
        <f t="shared" si="66"/>
        <v>#REF!</v>
      </c>
      <c r="AG170" s="33" t="e">
        <f t="shared" si="66"/>
        <v>#REF!</v>
      </c>
      <c r="AH170" s="27"/>
      <c r="AI170" s="33" t="e">
        <f t="shared" si="57"/>
        <v>#REF!</v>
      </c>
      <c r="AJ170" s="33" t="e">
        <f t="shared" si="58"/>
        <v>#REF!</v>
      </c>
      <c r="AK170" s="33" t="e">
        <f t="shared" si="59"/>
        <v>#REF!</v>
      </c>
      <c r="AL170" s="33" t="e">
        <f t="shared" si="60"/>
        <v>#REF!</v>
      </c>
      <c r="AR170" s="33"/>
      <c r="AS170" s="33"/>
      <c r="AW170" s="12"/>
    </row>
    <row r="171" spans="1:49" s="28" customFormat="1" x14ac:dyDescent="0.25">
      <c r="A171" s="27">
        <f t="shared" si="62"/>
        <v>158</v>
      </c>
      <c r="B171" s="70" t="e">
        <f>#REF!</f>
        <v>#REF!</v>
      </c>
      <c r="C171" s="50" t="e">
        <f>IF(#REF!="","",#REF!)</f>
        <v>#REF!</v>
      </c>
      <c r="D171" s="70" t="e">
        <f>#REF!</f>
        <v>#REF!</v>
      </c>
      <c r="E171" s="70" t="e">
        <f>#REF!</f>
        <v>#REF!</v>
      </c>
      <c r="F171" t="e">
        <f>#REF!</f>
        <v>#REF!</v>
      </c>
      <c r="G171" t="e">
        <f>#REF!</f>
        <v>#REF!</v>
      </c>
      <c r="H171" t="e">
        <f>#REF!</f>
        <v>#REF!</v>
      </c>
      <c r="I171" s="33" t="e">
        <f>#REF!</f>
        <v>#REF!</v>
      </c>
      <c r="J171" s="33" t="e">
        <f>#REF!</f>
        <v>#REF!</v>
      </c>
      <c r="K171" s="1" t="e">
        <f t="shared" si="61"/>
        <v>#REF!</v>
      </c>
      <c r="L171" s="33" t="e">
        <f t="shared" si="51"/>
        <v>#REF!</v>
      </c>
      <c r="M171" s="51" t="e">
        <f>#REF!</f>
        <v>#REF!</v>
      </c>
      <c r="N171" s="51" t="e">
        <f>#REF!</f>
        <v>#REF!</v>
      </c>
      <c r="O171" s="44" t="e">
        <f t="shared" si="52"/>
        <v>#REF!</v>
      </c>
      <c r="P171" s="33" t="e">
        <f t="shared" si="53"/>
        <v>#REF!</v>
      </c>
      <c r="Q171" s="33"/>
      <c r="R171" s="33" t="e">
        <f t="shared" si="54"/>
        <v>#REF!</v>
      </c>
      <c r="S171" s="33" t="e">
        <f t="shared" si="55"/>
        <v>#REF!</v>
      </c>
      <c r="T171" s="33" t="e">
        <f t="shared" si="56"/>
        <v>#REF!</v>
      </c>
      <c r="U171" s="33" t="e">
        <f t="shared" si="64"/>
        <v>#REF!</v>
      </c>
      <c r="V171" s="33" t="e">
        <f t="shared" si="64"/>
        <v>#REF!</v>
      </c>
      <c r="W171" s="33" t="e">
        <f t="shared" si="64"/>
        <v>#REF!</v>
      </c>
      <c r="X171" s="33"/>
      <c r="Y171" s="33" t="e">
        <f t="shared" si="67"/>
        <v>#REF!</v>
      </c>
      <c r="Z171" s="33" t="e">
        <f t="shared" si="67"/>
        <v>#REF!</v>
      </c>
      <c r="AA171" s="33" t="e">
        <f t="shared" si="67"/>
        <v>#REF!</v>
      </c>
      <c r="AB171" s="33" t="e">
        <f t="shared" si="67"/>
        <v>#REF!</v>
      </c>
      <c r="AC171" s="33" t="e">
        <f t="shared" si="67"/>
        <v>#REF!</v>
      </c>
      <c r="AD171" s="33" t="e">
        <f t="shared" si="67"/>
        <v>#REF!</v>
      </c>
      <c r="AE171" s="33"/>
      <c r="AF171" s="33" t="e">
        <f t="shared" si="66"/>
        <v>#REF!</v>
      </c>
      <c r="AG171" s="33" t="e">
        <f t="shared" si="66"/>
        <v>#REF!</v>
      </c>
      <c r="AH171" s="27"/>
      <c r="AI171" s="33" t="e">
        <f t="shared" si="57"/>
        <v>#REF!</v>
      </c>
      <c r="AJ171" s="33" t="e">
        <f t="shared" si="58"/>
        <v>#REF!</v>
      </c>
      <c r="AK171" s="33" t="e">
        <f t="shared" si="59"/>
        <v>#REF!</v>
      </c>
      <c r="AL171" s="33" t="e">
        <f t="shared" si="60"/>
        <v>#REF!</v>
      </c>
      <c r="AR171" s="33"/>
      <c r="AS171" s="33"/>
      <c r="AW171" s="12"/>
    </row>
    <row r="172" spans="1:49" s="28" customFormat="1" x14ac:dyDescent="0.25">
      <c r="A172" s="27">
        <f t="shared" si="62"/>
        <v>159</v>
      </c>
      <c r="B172" s="70" t="e">
        <f>#REF!</f>
        <v>#REF!</v>
      </c>
      <c r="C172" s="50" t="e">
        <f>IF(#REF!="","",#REF!)</f>
        <v>#REF!</v>
      </c>
      <c r="D172" s="70" t="e">
        <f>#REF!</f>
        <v>#REF!</v>
      </c>
      <c r="E172" s="70" t="e">
        <f>#REF!</f>
        <v>#REF!</v>
      </c>
      <c r="F172" t="e">
        <f>#REF!</f>
        <v>#REF!</v>
      </c>
      <c r="G172" t="e">
        <f>#REF!</f>
        <v>#REF!</v>
      </c>
      <c r="H172" t="e">
        <f>#REF!</f>
        <v>#REF!</v>
      </c>
      <c r="I172" s="33" t="e">
        <f>#REF!</f>
        <v>#REF!</v>
      </c>
      <c r="J172" s="33" t="e">
        <f>#REF!</f>
        <v>#REF!</v>
      </c>
      <c r="K172" s="1" t="e">
        <f t="shared" si="61"/>
        <v>#REF!</v>
      </c>
      <c r="L172" s="33" t="e">
        <f t="shared" si="51"/>
        <v>#REF!</v>
      </c>
      <c r="M172" s="51" t="e">
        <f>#REF!</f>
        <v>#REF!</v>
      </c>
      <c r="N172" s="51" t="e">
        <f>#REF!</f>
        <v>#REF!</v>
      </c>
      <c r="O172" s="44" t="e">
        <f t="shared" si="52"/>
        <v>#REF!</v>
      </c>
      <c r="P172" s="33" t="e">
        <f t="shared" si="53"/>
        <v>#REF!</v>
      </c>
      <c r="Q172" s="33"/>
      <c r="R172" s="33" t="e">
        <f t="shared" si="54"/>
        <v>#REF!</v>
      </c>
      <c r="S172" s="33" t="e">
        <f t="shared" si="55"/>
        <v>#REF!</v>
      </c>
      <c r="T172" s="33" t="e">
        <f t="shared" si="56"/>
        <v>#REF!</v>
      </c>
      <c r="U172" s="33" t="e">
        <f t="shared" si="64"/>
        <v>#REF!</v>
      </c>
      <c r="V172" s="33" t="e">
        <f t="shared" si="64"/>
        <v>#REF!</v>
      </c>
      <c r="W172" s="33" t="e">
        <f t="shared" si="64"/>
        <v>#REF!</v>
      </c>
      <c r="X172" s="33"/>
      <c r="Y172" s="33" t="e">
        <f t="shared" si="67"/>
        <v>#REF!</v>
      </c>
      <c r="Z172" s="33" t="e">
        <f t="shared" si="67"/>
        <v>#REF!</v>
      </c>
      <c r="AA172" s="33" t="e">
        <f t="shared" si="67"/>
        <v>#REF!</v>
      </c>
      <c r="AB172" s="33" t="e">
        <f t="shared" si="67"/>
        <v>#REF!</v>
      </c>
      <c r="AC172" s="33" t="e">
        <f t="shared" si="67"/>
        <v>#REF!</v>
      </c>
      <c r="AD172" s="33" t="e">
        <f t="shared" si="67"/>
        <v>#REF!</v>
      </c>
      <c r="AE172" s="33"/>
      <c r="AF172" s="33" t="e">
        <f t="shared" si="66"/>
        <v>#REF!</v>
      </c>
      <c r="AG172" s="33" t="e">
        <f t="shared" si="66"/>
        <v>#REF!</v>
      </c>
      <c r="AH172" s="27"/>
      <c r="AI172" s="33" t="e">
        <f t="shared" si="57"/>
        <v>#REF!</v>
      </c>
      <c r="AJ172" s="33" t="e">
        <f t="shared" si="58"/>
        <v>#REF!</v>
      </c>
      <c r="AK172" s="33" t="e">
        <f t="shared" si="59"/>
        <v>#REF!</v>
      </c>
      <c r="AL172" s="33" t="e">
        <f t="shared" si="60"/>
        <v>#REF!</v>
      </c>
      <c r="AR172" s="33"/>
      <c r="AS172" s="33"/>
      <c r="AW172" s="12"/>
    </row>
    <row r="173" spans="1:49" s="28" customFormat="1" x14ac:dyDescent="0.25">
      <c r="A173" s="27">
        <f t="shared" si="62"/>
        <v>160</v>
      </c>
      <c r="B173" s="70" t="e">
        <f>#REF!</f>
        <v>#REF!</v>
      </c>
      <c r="C173" s="50" t="e">
        <f>IF(#REF!="","",#REF!)</f>
        <v>#REF!</v>
      </c>
      <c r="D173" s="70" t="e">
        <f>#REF!</f>
        <v>#REF!</v>
      </c>
      <c r="E173" s="70" t="e">
        <f>#REF!</f>
        <v>#REF!</v>
      </c>
      <c r="F173" t="e">
        <f>#REF!</f>
        <v>#REF!</v>
      </c>
      <c r="G173" t="e">
        <f>#REF!</f>
        <v>#REF!</v>
      </c>
      <c r="H173" t="e">
        <f>#REF!</f>
        <v>#REF!</v>
      </c>
      <c r="I173" s="33" t="e">
        <f>#REF!</f>
        <v>#REF!</v>
      </c>
      <c r="J173" s="33" t="e">
        <f>#REF!</f>
        <v>#REF!</v>
      </c>
      <c r="K173" s="1" t="e">
        <f t="shared" si="61"/>
        <v>#REF!</v>
      </c>
      <c r="L173" s="33" t="e">
        <f t="shared" si="51"/>
        <v>#REF!</v>
      </c>
      <c r="M173" s="51" t="e">
        <f>#REF!</f>
        <v>#REF!</v>
      </c>
      <c r="N173" s="51" t="e">
        <f>#REF!</f>
        <v>#REF!</v>
      </c>
      <c r="O173" s="44" t="e">
        <f t="shared" si="52"/>
        <v>#REF!</v>
      </c>
      <c r="P173" s="33" t="e">
        <f t="shared" si="53"/>
        <v>#REF!</v>
      </c>
      <c r="Q173" s="33"/>
      <c r="R173" s="33" t="e">
        <f t="shared" si="54"/>
        <v>#REF!</v>
      </c>
      <c r="S173" s="33" t="e">
        <f t="shared" si="55"/>
        <v>#REF!</v>
      </c>
      <c r="T173" s="33" t="e">
        <f t="shared" si="56"/>
        <v>#REF!</v>
      </c>
      <c r="U173" s="33" t="e">
        <f t="shared" ref="U173:W192" si="68">U$261*$M173</f>
        <v>#REF!</v>
      </c>
      <c r="V173" s="33" t="e">
        <f t="shared" si="68"/>
        <v>#REF!</v>
      </c>
      <c r="W173" s="33" t="e">
        <f t="shared" si="68"/>
        <v>#REF!</v>
      </c>
      <c r="X173" s="33"/>
      <c r="Y173" s="33" t="e">
        <f t="shared" ref="Y173:AD182" si="69">Y$261*$M173</f>
        <v>#REF!</v>
      </c>
      <c r="Z173" s="33" t="e">
        <f t="shared" si="69"/>
        <v>#REF!</v>
      </c>
      <c r="AA173" s="33" t="e">
        <f t="shared" si="69"/>
        <v>#REF!</v>
      </c>
      <c r="AB173" s="33" t="e">
        <f t="shared" si="69"/>
        <v>#REF!</v>
      </c>
      <c r="AC173" s="33" t="e">
        <f t="shared" si="69"/>
        <v>#REF!</v>
      </c>
      <c r="AD173" s="33" t="e">
        <f t="shared" si="69"/>
        <v>#REF!</v>
      </c>
      <c r="AE173" s="33"/>
      <c r="AF173" s="33" t="e">
        <f t="shared" ref="AF173:AG192" si="70">AF$261*$M173</f>
        <v>#REF!</v>
      </c>
      <c r="AG173" s="33" t="e">
        <f t="shared" si="70"/>
        <v>#REF!</v>
      </c>
      <c r="AH173" s="27"/>
      <c r="AI173" s="33" t="e">
        <f t="shared" si="57"/>
        <v>#REF!</v>
      </c>
      <c r="AJ173" s="33" t="e">
        <f t="shared" si="58"/>
        <v>#REF!</v>
      </c>
      <c r="AK173" s="33" t="e">
        <f t="shared" si="59"/>
        <v>#REF!</v>
      </c>
      <c r="AL173" s="33" t="e">
        <f t="shared" si="60"/>
        <v>#REF!</v>
      </c>
      <c r="AR173" s="33"/>
      <c r="AS173" s="33"/>
      <c r="AW173" s="12"/>
    </row>
    <row r="174" spans="1:49" s="28" customFormat="1" x14ac:dyDescent="0.25">
      <c r="A174" s="27">
        <f t="shared" si="62"/>
        <v>161</v>
      </c>
      <c r="B174" s="70" t="e">
        <f>#REF!</f>
        <v>#REF!</v>
      </c>
      <c r="C174" s="50" t="e">
        <f>IF(#REF!="","",#REF!)</f>
        <v>#REF!</v>
      </c>
      <c r="D174" s="70" t="e">
        <f>#REF!</f>
        <v>#REF!</v>
      </c>
      <c r="E174" s="70" t="e">
        <f>#REF!</f>
        <v>#REF!</v>
      </c>
      <c r="F174" t="e">
        <f>#REF!</f>
        <v>#REF!</v>
      </c>
      <c r="G174" t="e">
        <f>#REF!</f>
        <v>#REF!</v>
      </c>
      <c r="H174" t="e">
        <f>#REF!</f>
        <v>#REF!</v>
      </c>
      <c r="I174" s="33" t="e">
        <f>#REF!</f>
        <v>#REF!</v>
      </c>
      <c r="J174" s="33" t="e">
        <f>#REF!</f>
        <v>#REF!</v>
      </c>
      <c r="K174" s="1" t="e">
        <f t="shared" si="61"/>
        <v>#REF!</v>
      </c>
      <c r="L174" s="33" t="e">
        <f t="shared" si="51"/>
        <v>#REF!</v>
      </c>
      <c r="M174" s="51" t="e">
        <f>#REF!</f>
        <v>#REF!</v>
      </c>
      <c r="N174" s="51" t="e">
        <f>#REF!</f>
        <v>#REF!</v>
      </c>
      <c r="O174" s="44" t="e">
        <f t="shared" si="52"/>
        <v>#REF!</v>
      </c>
      <c r="P174" s="33" t="e">
        <f t="shared" si="53"/>
        <v>#REF!</v>
      </c>
      <c r="Q174" s="33"/>
      <c r="R174" s="33" t="e">
        <f t="shared" si="54"/>
        <v>#REF!</v>
      </c>
      <c r="S174" s="33" t="e">
        <f t="shared" si="55"/>
        <v>#REF!</v>
      </c>
      <c r="T174" s="33" t="e">
        <f t="shared" si="56"/>
        <v>#REF!</v>
      </c>
      <c r="U174" s="33" t="e">
        <f t="shared" si="68"/>
        <v>#REF!</v>
      </c>
      <c r="V174" s="33" t="e">
        <f t="shared" si="68"/>
        <v>#REF!</v>
      </c>
      <c r="W174" s="33" t="e">
        <f t="shared" si="68"/>
        <v>#REF!</v>
      </c>
      <c r="X174" s="33"/>
      <c r="Y174" s="33" t="e">
        <f t="shared" si="69"/>
        <v>#REF!</v>
      </c>
      <c r="Z174" s="33" t="e">
        <f t="shared" si="69"/>
        <v>#REF!</v>
      </c>
      <c r="AA174" s="33" t="e">
        <f t="shared" si="69"/>
        <v>#REF!</v>
      </c>
      <c r="AB174" s="33" t="e">
        <f t="shared" si="69"/>
        <v>#REF!</v>
      </c>
      <c r="AC174" s="33" t="e">
        <f t="shared" si="69"/>
        <v>#REF!</v>
      </c>
      <c r="AD174" s="33" t="e">
        <f t="shared" si="69"/>
        <v>#REF!</v>
      </c>
      <c r="AE174" s="33"/>
      <c r="AF174" s="33" t="e">
        <f t="shared" si="70"/>
        <v>#REF!</v>
      </c>
      <c r="AG174" s="33" t="e">
        <f t="shared" si="70"/>
        <v>#REF!</v>
      </c>
      <c r="AH174" s="27"/>
      <c r="AI174" s="33" t="e">
        <f t="shared" si="57"/>
        <v>#REF!</v>
      </c>
      <c r="AJ174" s="33" t="e">
        <f t="shared" si="58"/>
        <v>#REF!</v>
      </c>
      <c r="AK174" s="33" t="e">
        <f t="shared" si="59"/>
        <v>#REF!</v>
      </c>
      <c r="AL174" s="33" t="e">
        <f t="shared" si="60"/>
        <v>#REF!</v>
      </c>
      <c r="AR174" s="33"/>
      <c r="AS174" s="33"/>
      <c r="AW174" s="12"/>
    </row>
    <row r="175" spans="1:49" s="28" customFormat="1" x14ac:dyDescent="0.25">
      <c r="A175" s="27">
        <f t="shared" si="62"/>
        <v>162</v>
      </c>
      <c r="B175" s="70" t="e">
        <f>#REF!</f>
        <v>#REF!</v>
      </c>
      <c r="C175" s="50" t="e">
        <f>IF(#REF!="","",#REF!)</f>
        <v>#REF!</v>
      </c>
      <c r="D175" s="70" t="e">
        <f>#REF!</f>
        <v>#REF!</v>
      </c>
      <c r="E175" s="70" t="e">
        <f>#REF!</f>
        <v>#REF!</v>
      </c>
      <c r="F175" t="e">
        <f>#REF!</f>
        <v>#REF!</v>
      </c>
      <c r="G175" t="e">
        <f>#REF!</f>
        <v>#REF!</v>
      </c>
      <c r="H175" t="e">
        <f>#REF!</f>
        <v>#REF!</v>
      </c>
      <c r="I175" s="33" t="e">
        <f>#REF!</f>
        <v>#REF!</v>
      </c>
      <c r="J175" s="33" t="e">
        <f>#REF!</f>
        <v>#REF!</v>
      </c>
      <c r="K175" s="1" t="e">
        <f t="shared" si="61"/>
        <v>#REF!</v>
      </c>
      <c r="L175" s="33" t="e">
        <f t="shared" si="51"/>
        <v>#REF!</v>
      </c>
      <c r="M175" s="51" t="e">
        <f>#REF!</f>
        <v>#REF!</v>
      </c>
      <c r="N175" s="51" t="e">
        <f>#REF!</f>
        <v>#REF!</v>
      </c>
      <c r="O175" s="44" t="e">
        <f t="shared" si="52"/>
        <v>#REF!</v>
      </c>
      <c r="P175" s="33" t="e">
        <f t="shared" si="53"/>
        <v>#REF!</v>
      </c>
      <c r="Q175" s="33"/>
      <c r="R175" s="33" t="e">
        <f t="shared" si="54"/>
        <v>#REF!</v>
      </c>
      <c r="S175" s="33" t="e">
        <f t="shared" si="55"/>
        <v>#REF!</v>
      </c>
      <c r="T175" s="33" t="e">
        <f t="shared" si="56"/>
        <v>#REF!</v>
      </c>
      <c r="U175" s="33" t="e">
        <f t="shared" si="68"/>
        <v>#REF!</v>
      </c>
      <c r="V175" s="33" t="e">
        <f t="shared" si="68"/>
        <v>#REF!</v>
      </c>
      <c r="W175" s="33" t="e">
        <f t="shared" si="68"/>
        <v>#REF!</v>
      </c>
      <c r="X175" s="33"/>
      <c r="Y175" s="33" t="e">
        <f t="shared" si="69"/>
        <v>#REF!</v>
      </c>
      <c r="Z175" s="33" t="e">
        <f t="shared" si="69"/>
        <v>#REF!</v>
      </c>
      <c r="AA175" s="33" t="e">
        <f t="shared" si="69"/>
        <v>#REF!</v>
      </c>
      <c r="AB175" s="33" t="e">
        <f t="shared" si="69"/>
        <v>#REF!</v>
      </c>
      <c r="AC175" s="33" t="e">
        <f t="shared" si="69"/>
        <v>#REF!</v>
      </c>
      <c r="AD175" s="33" t="e">
        <f t="shared" si="69"/>
        <v>#REF!</v>
      </c>
      <c r="AE175" s="33"/>
      <c r="AF175" s="33" t="e">
        <f t="shared" si="70"/>
        <v>#REF!</v>
      </c>
      <c r="AG175" s="33" t="e">
        <f t="shared" si="70"/>
        <v>#REF!</v>
      </c>
      <c r="AH175" s="27"/>
      <c r="AI175" s="33" t="e">
        <f t="shared" si="57"/>
        <v>#REF!</v>
      </c>
      <c r="AJ175" s="33" t="e">
        <f t="shared" si="58"/>
        <v>#REF!</v>
      </c>
      <c r="AK175" s="33" t="e">
        <f t="shared" si="59"/>
        <v>#REF!</v>
      </c>
      <c r="AL175" s="33" t="e">
        <f t="shared" si="60"/>
        <v>#REF!</v>
      </c>
      <c r="AR175" s="33"/>
      <c r="AS175" s="33"/>
      <c r="AW175" s="12"/>
    </row>
    <row r="176" spans="1:49" s="28" customFormat="1" x14ac:dyDescent="0.25">
      <c r="A176" s="27">
        <f t="shared" si="62"/>
        <v>163</v>
      </c>
      <c r="B176" s="70" t="e">
        <f>#REF!</f>
        <v>#REF!</v>
      </c>
      <c r="C176" s="50" t="e">
        <f>IF(#REF!="","",#REF!)</f>
        <v>#REF!</v>
      </c>
      <c r="D176" s="70" t="e">
        <f>#REF!</f>
        <v>#REF!</v>
      </c>
      <c r="E176" s="70" t="e">
        <f>#REF!</f>
        <v>#REF!</v>
      </c>
      <c r="F176" t="e">
        <f>#REF!</f>
        <v>#REF!</v>
      </c>
      <c r="G176" t="e">
        <f>#REF!</f>
        <v>#REF!</v>
      </c>
      <c r="H176" t="e">
        <f>#REF!</f>
        <v>#REF!</v>
      </c>
      <c r="I176" s="33" t="e">
        <f>#REF!</f>
        <v>#REF!</v>
      </c>
      <c r="J176" s="33" t="e">
        <f>#REF!</f>
        <v>#REF!</v>
      </c>
      <c r="K176" s="1" t="e">
        <f t="shared" si="61"/>
        <v>#REF!</v>
      </c>
      <c r="L176" s="33" t="e">
        <f t="shared" si="51"/>
        <v>#REF!</v>
      </c>
      <c r="M176" s="51" t="e">
        <f>#REF!</f>
        <v>#REF!</v>
      </c>
      <c r="N176" s="51" t="e">
        <f>#REF!</f>
        <v>#REF!</v>
      </c>
      <c r="O176" s="44" t="e">
        <f t="shared" si="52"/>
        <v>#REF!</v>
      </c>
      <c r="P176" s="33" t="e">
        <f t="shared" si="53"/>
        <v>#REF!</v>
      </c>
      <c r="Q176" s="33"/>
      <c r="R176" s="33" t="e">
        <f t="shared" si="54"/>
        <v>#REF!</v>
      </c>
      <c r="S176" s="33" t="e">
        <f t="shared" si="55"/>
        <v>#REF!</v>
      </c>
      <c r="T176" s="33" t="e">
        <f t="shared" si="56"/>
        <v>#REF!</v>
      </c>
      <c r="U176" s="33" t="e">
        <f t="shared" si="68"/>
        <v>#REF!</v>
      </c>
      <c r="V176" s="33" t="e">
        <f t="shared" si="68"/>
        <v>#REF!</v>
      </c>
      <c r="W176" s="33" t="e">
        <f t="shared" si="68"/>
        <v>#REF!</v>
      </c>
      <c r="X176" s="33"/>
      <c r="Y176" s="33" t="e">
        <f t="shared" si="69"/>
        <v>#REF!</v>
      </c>
      <c r="Z176" s="33" t="e">
        <f t="shared" si="69"/>
        <v>#REF!</v>
      </c>
      <c r="AA176" s="33" t="e">
        <f t="shared" si="69"/>
        <v>#REF!</v>
      </c>
      <c r="AB176" s="33" t="e">
        <f t="shared" si="69"/>
        <v>#REF!</v>
      </c>
      <c r="AC176" s="33" t="e">
        <f t="shared" si="69"/>
        <v>#REF!</v>
      </c>
      <c r="AD176" s="33" t="e">
        <f t="shared" si="69"/>
        <v>#REF!</v>
      </c>
      <c r="AE176" s="33"/>
      <c r="AF176" s="33" t="e">
        <f t="shared" si="70"/>
        <v>#REF!</v>
      </c>
      <c r="AG176" s="33" t="e">
        <f t="shared" si="70"/>
        <v>#REF!</v>
      </c>
      <c r="AH176" s="27"/>
      <c r="AI176" s="33" t="e">
        <f t="shared" si="57"/>
        <v>#REF!</v>
      </c>
      <c r="AJ176" s="33" t="e">
        <f t="shared" si="58"/>
        <v>#REF!</v>
      </c>
      <c r="AK176" s="33" t="e">
        <f t="shared" si="59"/>
        <v>#REF!</v>
      </c>
      <c r="AL176" s="33" t="e">
        <f t="shared" si="60"/>
        <v>#REF!</v>
      </c>
      <c r="AR176" s="33"/>
      <c r="AS176" s="33"/>
      <c r="AW176" s="12"/>
    </row>
    <row r="177" spans="1:49" s="28" customFormat="1" x14ac:dyDescent="0.25">
      <c r="A177" s="27">
        <f t="shared" si="62"/>
        <v>164</v>
      </c>
      <c r="B177" s="70" t="e">
        <f>#REF!</f>
        <v>#REF!</v>
      </c>
      <c r="C177" s="50" t="e">
        <f>IF(#REF!="","",#REF!)</f>
        <v>#REF!</v>
      </c>
      <c r="D177" s="70" t="e">
        <f>#REF!</f>
        <v>#REF!</v>
      </c>
      <c r="E177" s="70" t="e">
        <f>#REF!</f>
        <v>#REF!</v>
      </c>
      <c r="F177" t="e">
        <f>#REF!</f>
        <v>#REF!</v>
      </c>
      <c r="G177" t="e">
        <f>#REF!</f>
        <v>#REF!</v>
      </c>
      <c r="H177" t="e">
        <f>#REF!</f>
        <v>#REF!</v>
      </c>
      <c r="I177" s="33" t="e">
        <f>#REF!</f>
        <v>#REF!</v>
      </c>
      <c r="J177" s="33" t="e">
        <f>#REF!</f>
        <v>#REF!</v>
      </c>
      <c r="K177" s="1" t="e">
        <f t="shared" si="61"/>
        <v>#REF!</v>
      </c>
      <c r="L177" s="33" t="e">
        <f t="shared" si="51"/>
        <v>#REF!</v>
      </c>
      <c r="M177" s="51" t="e">
        <f>#REF!</f>
        <v>#REF!</v>
      </c>
      <c r="N177" s="51" t="e">
        <f>#REF!</f>
        <v>#REF!</v>
      </c>
      <c r="O177" s="44" t="e">
        <f t="shared" si="52"/>
        <v>#REF!</v>
      </c>
      <c r="P177" s="33" t="e">
        <f t="shared" si="53"/>
        <v>#REF!</v>
      </c>
      <c r="Q177" s="33"/>
      <c r="R177" s="33" t="e">
        <f t="shared" si="54"/>
        <v>#REF!</v>
      </c>
      <c r="S177" s="33" t="e">
        <f t="shared" si="55"/>
        <v>#REF!</v>
      </c>
      <c r="T177" s="33" t="e">
        <f t="shared" si="56"/>
        <v>#REF!</v>
      </c>
      <c r="U177" s="33" t="e">
        <f t="shared" si="68"/>
        <v>#REF!</v>
      </c>
      <c r="V177" s="33" t="e">
        <f t="shared" si="68"/>
        <v>#REF!</v>
      </c>
      <c r="W177" s="33" t="e">
        <f t="shared" si="68"/>
        <v>#REF!</v>
      </c>
      <c r="X177" s="33"/>
      <c r="Y177" s="33" t="e">
        <f t="shared" si="69"/>
        <v>#REF!</v>
      </c>
      <c r="Z177" s="33" t="e">
        <f t="shared" si="69"/>
        <v>#REF!</v>
      </c>
      <c r="AA177" s="33" t="e">
        <f t="shared" si="69"/>
        <v>#REF!</v>
      </c>
      <c r="AB177" s="33" t="e">
        <f t="shared" si="69"/>
        <v>#REF!</v>
      </c>
      <c r="AC177" s="33" t="e">
        <f t="shared" si="69"/>
        <v>#REF!</v>
      </c>
      <c r="AD177" s="33" t="e">
        <f t="shared" si="69"/>
        <v>#REF!</v>
      </c>
      <c r="AE177" s="33"/>
      <c r="AF177" s="33" t="e">
        <f t="shared" si="70"/>
        <v>#REF!</v>
      </c>
      <c r="AG177" s="33" t="e">
        <f t="shared" si="70"/>
        <v>#REF!</v>
      </c>
      <c r="AH177" s="27"/>
      <c r="AI177" s="33" t="e">
        <f t="shared" si="57"/>
        <v>#REF!</v>
      </c>
      <c r="AJ177" s="33" t="e">
        <f t="shared" si="58"/>
        <v>#REF!</v>
      </c>
      <c r="AK177" s="33" t="e">
        <f t="shared" si="59"/>
        <v>#REF!</v>
      </c>
      <c r="AL177" s="33" t="e">
        <f t="shared" si="60"/>
        <v>#REF!</v>
      </c>
      <c r="AR177" s="33"/>
      <c r="AS177" s="33"/>
      <c r="AW177" s="12"/>
    </row>
    <row r="178" spans="1:49" s="28" customFormat="1" x14ac:dyDescent="0.25">
      <c r="A178" s="27">
        <f t="shared" si="62"/>
        <v>165</v>
      </c>
      <c r="B178" s="70" t="e">
        <f>#REF!</f>
        <v>#REF!</v>
      </c>
      <c r="C178" s="50" t="e">
        <f>IF(#REF!="","",#REF!)</f>
        <v>#REF!</v>
      </c>
      <c r="D178" s="70" t="e">
        <f>#REF!</f>
        <v>#REF!</v>
      </c>
      <c r="E178" s="70" t="e">
        <f>#REF!</f>
        <v>#REF!</v>
      </c>
      <c r="F178" t="e">
        <f>#REF!</f>
        <v>#REF!</v>
      </c>
      <c r="G178" t="e">
        <f>#REF!</f>
        <v>#REF!</v>
      </c>
      <c r="H178" t="e">
        <f>#REF!</f>
        <v>#REF!</v>
      </c>
      <c r="I178" s="33" t="e">
        <f>#REF!</f>
        <v>#REF!</v>
      </c>
      <c r="J178" s="33" t="e">
        <f>#REF!</f>
        <v>#REF!</v>
      </c>
      <c r="K178" s="1" t="e">
        <f t="shared" si="61"/>
        <v>#REF!</v>
      </c>
      <c r="L178" s="33" t="e">
        <f t="shared" si="51"/>
        <v>#REF!</v>
      </c>
      <c r="M178" s="51" t="e">
        <f>#REF!</f>
        <v>#REF!</v>
      </c>
      <c r="N178" s="51" t="e">
        <f>#REF!</f>
        <v>#REF!</v>
      </c>
      <c r="O178" s="44" t="e">
        <f t="shared" si="52"/>
        <v>#REF!</v>
      </c>
      <c r="P178" s="33" t="e">
        <f t="shared" si="53"/>
        <v>#REF!</v>
      </c>
      <c r="Q178" s="33"/>
      <c r="R178" s="33" t="e">
        <f t="shared" si="54"/>
        <v>#REF!</v>
      </c>
      <c r="S178" s="33" t="e">
        <f t="shared" si="55"/>
        <v>#REF!</v>
      </c>
      <c r="T178" s="33" t="e">
        <f t="shared" si="56"/>
        <v>#REF!</v>
      </c>
      <c r="U178" s="33" t="e">
        <f t="shared" si="68"/>
        <v>#REF!</v>
      </c>
      <c r="V178" s="33" t="e">
        <f t="shared" si="68"/>
        <v>#REF!</v>
      </c>
      <c r="W178" s="33" t="e">
        <f t="shared" si="68"/>
        <v>#REF!</v>
      </c>
      <c r="X178" s="33"/>
      <c r="Y178" s="33" t="e">
        <f t="shared" si="69"/>
        <v>#REF!</v>
      </c>
      <c r="Z178" s="33" t="e">
        <f t="shared" si="69"/>
        <v>#REF!</v>
      </c>
      <c r="AA178" s="33" t="e">
        <f t="shared" si="69"/>
        <v>#REF!</v>
      </c>
      <c r="AB178" s="33" t="e">
        <f t="shared" si="69"/>
        <v>#REF!</v>
      </c>
      <c r="AC178" s="33" t="e">
        <f t="shared" si="69"/>
        <v>#REF!</v>
      </c>
      <c r="AD178" s="33" t="e">
        <f t="shared" si="69"/>
        <v>#REF!</v>
      </c>
      <c r="AE178" s="33"/>
      <c r="AF178" s="33" t="e">
        <f t="shared" si="70"/>
        <v>#REF!</v>
      </c>
      <c r="AG178" s="33" t="e">
        <f t="shared" si="70"/>
        <v>#REF!</v>
      </c>
      <c r="AH178" s="27"/>
      <c r="AI178" s="33" t="e">
        <f t="shared" si="57"/>
        <v>#REF!</v>
      </c>
      <c r="AJ178" s="33" t="e">
        <f t="shared" si="58"/>
        <v>#REF!</v>
      </c>
      <c r="AK178" s="33" t="e">
        <f t="shared" si="59"/>
        <v>#REF!</v>
      </c>
      <c r="AL178" s="33" t="e">
        <f t="shared" si="60"/>
        <v>#REF!</v>
      </c>
      <c r="AR178" s="33"/>
      <c r="AS178" s="33"/>
      <c r="AW178" s="12"/>
    </row>
    <row r="179" spans="1:49" s="28" customFormat="1" x14ac:dyDescent="0.25">
      <c r="A179" s="27">
        <f t="shared" si="62"/>
        <v>166</v>
      </c>
      <c r="B179" s="70" t="e">
        <f>#REF!</f>
        <v>#REF!</v>
      </c>
      <c r="C179" s="50" t="e">
        <f>IF(#REF!="","",#REF!)</f>
        <v>#REF!</v>
      </c>
      <c r="D179" s="70" t="e">
        <f>#REF!</f>
        <v>#REF!</v>
      </c>
      <c r="E179" s="70" t="e">
        <f>#REF!</f>
        <v>#REF!</v>
      </c>
      <c r="F179" t="e">
        <f>#REF!</f>
        <v>#REF!</v>
      </c>
      <c r="G179" t="e">
        <f>#REF!</f>
        <v>#REF!</v>
      </c>
      <c r="H179" t="e">
        <f>#REF!</f>
        <v>#REF!</v>
      </c>
      <c r="I179" s="33" t="e">
        <f>#REF!</f>
        <v>#REF!</v>
      </c>
      <c r="J179" s="33" t="e">
        <f>#REF!</f>
        <v>#REF!</v>
      </c>
      <c r="K179" s="1" t="e">
        <f t="shared" si="61"/>
        <v>#REF!</v>
      </c>
      <c r="L179" s="33" t="e">
        <f t="shared" si="51"/>
        <v>#REF!</v>
      </c>
      <c r="M179" s="51" t="e">
        <f>#REF!</f>
        <v>#REF!</v>
      </c>
      <c r="N179" s="51" t="e">
        <f>#REF!</f>
        <v>#REF!</v>
      </c>
      <c r="O179" s="44" t="e">
        <f t="shared" si="52"/>
        <v>#REF!</v>
      </c>
      <c r="P179" s="33" t="e">
        <f t="shared" si="53"/>
        <v>#REF!</v>
      </c>
      <c r="Q179" s="33"/>
      <c r="R179" s="33" t="e">
        <f t="shared" si="54"/>
        <v>#REF!</v>
      </c>
      <c r="S179" s="33" t="e">
        <f t="shared" si="55"/>
        <v>#REF!</v>
      </c>
      <c r="T179" s="33" t="e">
        <f t="shared" si="56"/>
        <v>#REF!</v>
      </c>
      <c r="U179" s="33" t="e">
        <f t="shared" si="68"/>
        <v>#REF!</v>
      </c>
      <c r="V179" s="33" t="e">
        <f t="shared" si="68"/>
        <v>#REF!</v>
      </c>
      <c r="W179" s="33" t="e">
        <f t="shared" si="68"/>
        <v>#REF!</v>
      </c>
      <c r="X179" s="33"/>
      <c r="Y179" s="33" t="e">
        <f t="shared" si="69"/>
        <v>#REF!</v>
      </c>
      <c r="Z179" s="33" t="e">
        <f t="shared" si="69"/>
        <v>#REF!</v>
      </c>
      <c r="AA179" s="33" t="e">
        <f t="shared" si="69"/>
        <v>#REF!</v>
      </c>
      <c r="AB179" s="33" t="e">
        <f t="shared" si="69"/>
        <v>#REF!</v>
      </c>
      <c r="AC179" s="33" t="e">
        <f t="shared" si="69"/>
        <v>#REF!</v>
      </c>
      <c r="AD179" s="33" t="e">
        <f t="shared" si="69"/>
        <v>#REF!</v>
      </c>
      <c r="AE179" s="33"/>
      <c r="AF179" s="33" t="e">
        <f t="shared" si="70"/>
        <v>#REF!</v>
      </c>
      <c r="AG179" s="33" t="e">
        <f t="shared" si="70"/>
        <v>#REF!</v>
      </c>
      <c r="AH179" s="27"/>
      <c r="AI179" s="33" t="e">
        <f t="shared" si="57"/>
        <v>#REF!</v>
      </c>
      <c r="AJ179" s="33" t="e">
        <f t="shared" si="58"/>
        <v>#REF!</v>
      </c>
      <c r="AK179" s="33" t="e">
        <f t="shared" si="59"/>
        <v>#REF!</v>
      </c>
      <c r="AL179" s="33" t="e">
        <f t="shared" si="60"/>
        <v>#REF!</v>
      </c>
      <c r="AR179" s="33"/>
      <c r="AS179" s="33"/>
      <c r="AW179" s="12"/>
    </row>
    <row r="180" spans="1:49" s="28" customFormat="1" x14ac:dyDescent="0.25">
      <c r="A180" s="27">
        <f t="shared" si="62"/>
        <v>167</v>
      </c>
      <c r="B180" s="70" t="e">
        <f>#REF!</f>
        <v>#REF!</v>
      </c>
      <c r="C180" s="50" t="e">
        <f>IF(#REF!="","",#REF!)</f>
        <v>#REF!</v>
      </c>
      <c r="D180" s="70" t="e">
        <f>#REF!</f>
        <v>#REF!</v>
      </c>
      <c r="E180" s="70" t="e">
        <f>#REF!</f>
        <v>#REF!</v>
      </c>
      <c r="F180" t="e">
        <f>#REF!</f>
        <v>#REF!</v>
      </c>
      <c r="G180" t="e">
        <f>#REF!</f>
        <v>#REF!</v>
      </c>
      <c r="H180" t="e">
        <f>#REF!</f>
        <v>#REF!</v>
      </c>
      <c r="I180" s="33" t="e">
        <f>#REF!</f>
        <v>#REF!</v>
      </c>
      <c r="J180" s="33" t="e">
        <f>#REF!</f>
        <v>#REF!</v>
      </c>
      <c r="K180" s="1" t="e">
        <f t="shared" si="61"/>
        <v>#REF!</v>
      </c>
      <c r="L180" s="33" t="e">
        <f t="shared" si="51"/>
        <v>#REF!</v>
      </c>
      <c r="M180" s="51" t="e">
        <f>#REF!</f>
        <v>#REF!</v>
      </c>
      <c r="N180" s="51" t="e">
        <f>#REF!</f>
        <v>#REF!</v>
      </c>
      <c r="O180" s="44" t="e">
        <f t="shared" si="52"/>
        <v>#REF!</v>
      </c>
      <c r="P180" s="33" t="e">
        <f t="shared" si="53"/>
        <v>#REF!</v>
      </c>
      <c r="Q180" s="33"/>
      <c r="R180" s="33" t="e">
        <f t="shared" si="54"/>
        <v>#REF!</v>
      </c>
      <c r="S180" s="33" t="e">
        <f t="shared" si="55"/>
        <v>#REF!</v>
      </c>
      <c r="T180" s="33" t="e">
        <f t="shared" si="56"/>
        <v>#REF!</v>
      </c>
      <c r="U180" s="33" t="e">
        <f t="shared" si="68"/>
        <v>#REF!</v>
      </c>
      <c r="V180" s="33" t="e">
        <f t="shared" si="68"/>
        <v>#REF!</v>
      </c>
      <c r="W180" s="33" t="e">
        <f t="shared" si="68"/>
        <v>#REF!</v>
      </c>
      <c r="X180" s="33"/>
      <c r="Y180" s="33" t="e">
        <f t="shared" si="69"/>
        <v>#REF!</v>
      </c>
      <c r="Z180" s="33" t="e">
        <f t="shared" si="69"/>
        <v>#REF!</v>
      </c>
      <c r="AA180" s="33" t="e">
        <f t="shared" si="69"/>
        <v>#REF!</v>
      </c>
      <c r="AB180" s="33" t="e">
        <f t="shared" si="69"/>
        <v>#REF!</v>
      </c>
      <c r="AC180" s="33" t="e">
        <f t="shared" si="69"/>
        <v>#REF!</v>
      </c>
      <c r="AD180" s="33" t="e">
        <f t="shared" si="69"/>
        <v>#REF!</v>
      </c>
      <c r="AE180" s="33"/>
      <c r="AF180" s="33" t="e">
        <f t="shared" si="70"/>
        <v>#REF!</v>
      </c>
      <c r="AG180" s="33" t="e">
        <f t="shared" si="70"/>
        <v>#REF!</v>
      </c>
      <c r="AH180" s="27"/>
      <c r="AI180" s="33" t="e">
        <f t="shared" si="57"/>
        <v>#REF!</v>
      </c>
      <c r="AJ180" s="33" t="e">
        <f t="shared" si="58"/>
        <v>#REF!</v>
      </c>
      <c r="AK180" s="33" t="e">
        <f t="shared" si="59"/>
        <v>#REF!</v>
      </c>
      <c r="AL180" s="33" t="e">
        <f t="shared" si="60"/>
        <v>#REF!</v>
      </c>
      <c r="AR180" s="33"/>
      <c r="AS180" s="33"/>
      <c r="AW180" s="12"/>
    </row>
    <row r="181" spans="1:49" s="28" customFormat="1" x14ac:dyDescent="0.25">
      <c r="A181" s="27">
        <f t="shared" si="62"/>
        <v>168</v>
      </c>
      <c r="B181" s="70" t="e">
        <f>#REF!</f>
        <v>#REF!</v>
      </c>
      <c r="C181" s="50" t="e">
        <f>IF(#REF!="","",#REF!)</f>
        <v>#REF!</v>
      </c>
      <c r="D181" s="70" t="e">
        <f>#REF!</f>
        <v>#REF!</v>
      </c>
      <c r="E181" s="70" t="e">
        <f>#REF!</f>
        <v>#REF!</v>
      </c>
      <c r="F181" t="e">
        <f>#REF!</f>
        <v>#REF!</v>
      </c>
      <c r="G181" t="e">
        <f>#REF!</f>
        <v>#REF!</v>
      </c>
      <c r="H181" t="e">
        <f>#REF!</f>
        <v>#REF!</v>
      </c>
      <c r="I181" s="33" t="e">
        <f>#REF!</f>
        <v>#REF!</v>
      </c>
      <c r="J181" s="33" t="e">
        <f>#REF!</f>
        <v>#REF!</v>
      </c>
      <c r="K181" s="1" t="e">
        <f t="shared" si="61"/>
        <v>#REF!</v>
      </c>
      <c r="L181" s="33" t="e">
        <f t="shared" si="51"/>
        <v>#REF!</v>
      </c>
      <c r="M181" s="51" t="e">
        <f>#REF!</f>
        <v>#REF!</v>
      </c>
      <c r="N181" s="51" t="e">
        <f>#REF!</f>
        <v>#REF!</v>
      </c>
      <c r="O181" s="44" t="e">
        <f t="shared" si="52"/>
        <v>#REF!</v>
      </c>
      <c r="P181" s="33" t="e">
        <f t="shared" si="53"/>
        <v>#REF!</v>
      </c>
      <c r="Q181" s="33"/>
      <c r="R181" s="33" t="e">
        <f t="shared" si="54"/>
        <v>#REF!</v>
      </c>
      <c r="S181" s="33" t="e">
        <f t="shared" si="55"/>
        <v>#REF!</v>
      </c>
      <c r="T181" s="33" t="e">
        <f t="shared" si="56"/>
        <v>#REF!</v>
      </c>
      <c r="U181" s="33" t="e">
        <f t="shared" si="68"/>
        <v>#REF!</v>
      </c>
      <c r="V181" s="33" t="e">
        <f t="shared" si="68"/>
        <v>#REF!</v>
      </c>
      <c r="W181" s="33" t="e">
        <f t="shared" si="68"/>
        <v>#REF!</v>
      </c>
      <c r="X181" s="33"/>
      <c r="Y181" s="33" t="e">
        <f t="shared" si="69"/>
        <v>#REF!</v>
      </c>
      <c r="Z181" s="33" t="e">
        <f t="shared" si="69"/>
        <v>#REF!</v>
      </c>
      <c r="AA181" s="33" t="e">
        <f t="shared" si="69"/>
        <v>#REF!</v>
      </c>
      <c r="AB181" s="33" t="e">
        <f t="shared" si="69"/>
        <v>#REF!</v>
      </c>
      <c r="AC181" s="33" t="e">
        <f t="shared" si="69"/>
        <v>#REF!</v>
      </c>
      <c r="AD181" s="33" t="e">
        <f t="shared" si="69"/>
        <v>#REF!</v>
      </c>
      <c r="AE181" s="33"/>
      <c r="AF181" s="33" t="e">
        <f t="shared" si="70"/>
        <v>#REF!</v>
      </c>
      <c r="AG181" s="33" t="e">
        <f t="shared" si="70"/>
        <v>#REF!</v>
      </c>
      <c r="AH181" s="27"/>
      <c r="AI181" s="33" t="e">
        <f t="shared" si="57"/>
        <v>#REF!</v>
      </c>
      <c r="AJ181" s="33" t="e">
        <f t="shared" si="58"/>
        <v>#REF!</v>
      </c>
      <c r="AK181" s="33" t="e">
        <f t="shared" si="59"/>
        <v>#REF!</v>
      </c>
      <c r="AL181" s="33" t="e">
        <f t="shared" si="60"/>
        <v>#REF!</v>
      </c>
      <c r="AR181" s="33"/>
      <c r="AS181" s="33"/>
      <c r="AW181" s="12"/>
    </row>
    <row r="182" spans="1:49" s="28" customFormat="1" x14ac:dyDescent="0.25">
      <c r="A182" s="27">
        <f t="shared" si="62"/>
        <v>169</v>
      </c>
      <c r="B182" s="70" t="e">
        <f>#REF!</f>
        <v>#REF!</v>
      </c>
      <c r="C182" s="50" t="e">
        <f>IF(#REF!="","",#REF!)</f>
        <v>#REF!</v>
      </c>
      <c r="D182" s="70" t="e">
        <f>#REF!</f>
        <v>#REF!</v>
      </c>
      <c r="E182" s="70" t="e">
        <f>#REF!</f>
        <v>#REF!</v>
      </c>
      <c r="F182" t="e">
        <f>#REF!</f>
        <v>#REF!</v>
      </c>
      <c r="G182" t="e">
        <f>#REF!</f>
        <v>#REF!</v>
      </c>
      <c r="H182" t="e">
        <f>#REF!</f>
        <v>#REF!</v>
      </c>
      <c r="I182" s="33" t="e">
        <f>#REF!</f>
        <v>#REF!</v>
      </c>
      <c r="J182" s="33" t="e">
        <f>#REF!</f>
        <v>#REF!</v>
      </c>
      <c r="K182" s="1" t="e">
        <f t="shared" si="61"/>
        <v>#REF!</v>
      </c>
      <c r="L182" s="33" t="e">
        <f t="shared" si="51"/>
        <v>#REF!</v>
      </c>
      <c r="M182" s="51" t="e">
        <f>#REF!</f>
        <v>#REF!</v>
      </c>
      <c r="N182" s="51" t="e">
        <f>#REF!</f>
        <v>#REF!</v>
      </c>
      <c r="O182" s="44" t="e">
        <f t="shared" si="52"/>
        <v>#REF!</v>
      </c>
      <c r="P182" s="33" t="e">
        <f t="shared" si="53"/>
        <v>#REF!</v>
      </c>
      <c r="Q182" s="33"/>
      <c r="R182" s="33" t="e">
        <f t="shared" si="54"/>
        <v>#REF!</v>
      </c>
      <c r="S182" s="33" t="e">
        <f t="shared" si="55"/>
        <v>#REF!</v>
      </c>
      <c r="T182" s="33" t="e">
        <f t="shared" si="56"/>
        <v>#REF!</v>
      </c>
      <c r="U182" s="33" t="e">
        <f t="shared" si="68"/>
        <v>#REF!</v>
      </c>
      <c r="V182" s="33" t="e">
        <f t="shared" si="68"/>
        <v>#REF!</v>
      </c>
      <c r="W182" s="33" t="e">
        <f t="shared" si="68"/>
        <v>#REF!</v>
      </c>
      <c r="X182" s="33"/>
      <c r="Y182" s="33" t="e">
        <f t="shared" si="69"/>
        <v>#REF!</v>
      </c>
      <c r="Z182" s="33" t="e">
        <f t="shared" si="69"/>
        <v>#REF!</v>
      </c>
      <c r="AA182" s="33" t="e">
        <f t="shared" si="69"/>
        <v>#REF!</v>
      </c>
      <c r="AB182" s="33" t="e">
        <f t="shared" si="69"/>
        <v>#REF!</v>
      </c>
      <c r="AC182" s="33" t="e">
        <f t="shared" si="69"/>
        <v>#REF!</v>
      </c>
      <c r="AD182" s="33" t="e">
        <f t="shared" si="69"/>
        <v>#REF!</v>
      </c>
      <c r="AE182" s="33"/>
      <c r="AF182" s="33" t="e">
        <f t="shared" si="70"/>
        <v>#REF!</v>
      </c>
      <c r="AG182" s="33" t="e">
        <f t="shared" si="70"/>
        <v>#REF!</v>
      </c>
      <c r="AH182" s="27"/>
      <c r="AI182" s="33" t="e">
        <f t="shared" si="57"/>
        <v>#REF!</v>
      </c>
      <c r="AJ182" s="33" t="e">
        <f t="shared" si="58"/>
        <v>#REF!</v>
      </c>
      <c r="AK182" s="33" t="e">
        <f t="shared" si="59"/>
        <v>#REF!</v>
      </c>
      <c r="AL182" s="33" t="e">
        <f t="shared" si="60"/>
        <v>#REF!</v>
      </c>
      <c r="AR182" s="33"/>
      <c r="AS182" s="33"/>
      <c r="AW182" s="12"/>
    </row>
    <row r="183" spans="1:49" s="28" customFormat="1" x14ac:dyDescent="0.25">
      <c r="A183" s="27">
        <f t="shared" si="62"/>
        <v>170</v>
      </c>
      <c r="B183" s="70" t="e">
        <f>#REF!</f>
        <v>#REF!</v>
      </c>
      <c r="C183" s="50" t="e">
        <f>IF(#REF!="","",#REF!)</f>
        <v>#REF!</v>
      </c>
      <c r="D183" s="70" t="e">
        <f>#REF!</f>
        <v>#REF!</v>
      </c>
      <c r="E183" s="70" t="e">
        <f>#REF!</f>
        <v>#REF!</v>
      </c>
      <c r="F183" t="e">
        <f>#REF!</f>
        <v>#REF!</v>
      </c>
      <c r="G183" t="e">
        <f>#REF!</f>
        <v>#REF!</v>
      </c>
      <c r="H183" t="e">
        <f>#REF!</f>
        <v>#REF!</v>
      </c>
      <c r="I183" s="33" t="e">
        <f>#REF!</f>
        <v>#REF!</v>
      </c>
      <c r="J183" s="33" t="e">
        <f>#REF!</f>
        <v>#REF!</v>
      </c>
      <c r="K183" s="1" t="e">
        <f t="shared" si="61"/>
        <v>#REF!</v>
      </c>
      <c r="L183" s="33" t="e">
        <f t="shared" si="51"/>
        <v>#REF!</v>
      </c>
      <c r="M183" s="51" t="e">
        <f>#REF!</f>
        <v>#REF!</v>
      </c>
      <c r="N183" s="51" t="e">
        <f>#REF!</f>
        <v>#REF!</v>
      </c>
      <c r="O183" s="44" t="e">
        <f t="shared" si="52"/>
        <v>#REF!</v>
      </c>
      <c r="P183" s="33" t="e">
        <f t="shared" si="53"/>
        <v>#REF!</v>
      </c>
      <c r="Q183" s="33"/>
      <c r="R183" s="33" t="e">
        <f t="shared" si="54"/>
        <v>#REF!</v>
      </c>
      <c r="S183" s="33" t="e">
        <f t="shared" si="55"/>
        <v>#REF!</v>
      </c>
      <c r="T183" s="33" t="e">
        <f t="shared" si="56"/>
        <v>#REF!</v>
      </c>
      <c r="U183" s="33" t="e">
        <f t="shared" si="68"/>
        <v>#REF!</v>
      </c>
      <c r="V183" s="33" t="e">
        <f t="shared" si="68"/>
        <v>#REF!</v>
      </c>
      <c r="W183" s="33" t="e">
        <f t="shared" si="68"/>
        <v>#REF!</v>
      </c>
      <c r="X183" s="33"/>
      <c r="Y183" s="33" t="e">
        <f t="shared" ref="Y183:AD192" si="71">Y$261*$M183</f>
        <v>#REF!</v>
      </c>
      <c r="Z183" s="33" t="e">
        <f t="shared" si="71"/>
        <v>#REF!</v>
      </c>
      <c r="AA183" s="33" t="e">
        <f t="shared" si="71"/>
        <v>#REF!</v>
      </c>
      <c r="AB183" s="33" t="e">
        <f t="shared" si="71"/>
        <v>#REF!</v>
      </c>
      <c r="AC183" s="33" t="e">
        <f t="shared" si="71"/>
        <v>#REF!</v>
      </c>
      <c r="AD183" s="33" t="e">
        <f t="shared" si="71"/>
        <v>#REF!</v>
      </c>
      <c r="AE183" s="33"/>
      <c r="AF183" s="33" t="e">
        <f t="shared" si="70"/>
        <v>#REF!</v>
      </c>
      <c r="AG183" s="33" t="e">
        <f t="shared" si="70"/>
        <v>#REF!</v>
      </c>
      <c r="AH183" s="27"/>
      <c r="AI183" s="33" t="e">
        <f t="shared" si="57"/>
        <v>#REF!</v>
      </c>
      <c r="AJ183" s="33" t="e">
        <f t="shared" si="58"/>
        <v>#REF!</v>
      </c>
      <c r="AK183" s="33" t="e">
        <f t="shared" si="59"/>
        <v>#REF!</v>
      </c>
      <c r="AL183" s="33" t="e">
        <f t="shared" si="60"/>
        <v>#REF!</v>
      </c>
      <c r="AR183" s="33"/>
      <c r="AS183" s="33"/>
      <c r="AW183" s="12"/>
    </row>
    <row r="184" spans="1:49" s="28" customFormat="1" x14ac:dyDescent="0.25">
      <c r="A184" s="27">
        <f t="shared" si="62"/>
        <v>171</v>
      </c>
      <c r="B184" s="70" t="e">
        <f>#REF!</f>
        <v>#REF!</v>
      </c>
      <c r="C184" s="50" t="e">
        <f>IF(#REF!="","",#REF!)</f>
        <v>#REF!</v>
      </c>
      <c r="D184" s="70" t="e">
        <f>#REF!</f>
        <v>#REF!</v>
      </c>
      <c r="E184" s="70" t="e">
        <f>#REF!</f>
        <v>#REF!</v>
      </c>
      <c r="F184" t="e">
        <f>#REF!</f>
        <v>#REF!</v>
      </c>
      <c r="G184" t="e">
        <f>#REF!</f>
        <v>#REF!</v>
      </c>
      <c r="H184" t="e">
        <f>#REF!</f>
        <v>#REF!</v>
      </c>
      <c r="I184" s="33" t="e">
        <f>#REF!</f>
        <v>#REF!</v>
      </c>
      <c r="J184" s="33" t="e">
        <f>#REF!</f>
        <v>#REF!</v>
      </c>
      <c r="K184" s="1" t="e">
        <f t="shared" si="61"/>
        <v>#REF!</v>
      </c>
      <c r="L184" s="33" t="e">
        <f t="shared" si="51"/>
        <v>#REF!</v>
      </c>
      <c r="M184" s="51" t="e">
        <f>#REF!</f>
        <v>#REF!</v>
      </c>
      <c r="N184" s="51" t="e">
        <f>#REF!</f>
        <v>#REF!</v>
      </c>
      <c r="O184" s="44" t="e">
        <f t="shared" si="52"/>
        <v>#REF!</v>
      </c>
      <c r="P184" s="33" t="e">
        <f t="shared" si="53"/>
        <v>#REF!</v>
      </c>
      <c r="Q184" s="33"/>
      <c r="R184" s="33" t="e">
        <f t="shared" si="54"/>
        <v>#REF!</v>
      </c>
      <c r="S184" s="33" t="e">
        <f t="shared" si="55"/>
        <v>#REF!</v>
      </c>
      <c r="T184" s="33" t="e">
        <f t="shared" si="56"/>
        <v>#REF!</v>
      </c>
      <c r="U184" s="33" t="e">
        <f t="shared" si="68"/>
        <v>#REF!</v>
      </c>
      <c r="V184" s="33" t="e">
        <f t="shared" si="68"/>
        <v>#REF!</v>
      </c>
      <c r="W184" s="33" t="e">
        <f t="shared" si="68"/>
        <v>#REF!</v>
      </c>
      <c r="X184" s="33"/>
      <c r="Y184" s="33" t="e">
        <f t="shared" si="71"/>
        <v>#REF!</v>
      </c>
      <c r="Z184" s="33" t="e">
        <f t="shared" si="71"/>
        <v>#REF!</v>
      </c>
      <c r="AA184" s="33" t="e">
        <f t="shared" si="71"/>
        <v>#REF!</v>
      </c>
      <c r="AB184" s="33" t="e">
        <f t="shared" si="71"/>
        <v>#REF!</v>
      </c>
      <c r="AC184" s="33" t="e">
        <f t="shared" si="71"/>
        <v>#REF!</v>
      </c>
      <c r="AD184" s="33" t="e">
        <f t="shared" si="71"/>
        <v>#REF!</v>
      </c>
      <c r="AE184" s="33"/>
      <c r="AF184" s="33" t="e">
        <f t="shared" si="70"/>
        <v>#REF!</v>
      </c>
      <c r="AG184" s="33" t="e">
        <f t="shared" si="70"/>
        <v>#REF!</v>
      </c>
      <c r="AH184" s="27"/>
      <c r="AI184" s="33" t="e">
        <f t="shared" si="57"/>
        <v>#REF!</v>
      </c>
      <c r="AJ184" s="33" t="e">
        <f t="shared" si="58"/>
        <v>#REF!</v>
      </c>
      <c r="AK184" s="33" t="e">
        <f t="shared" si="59"/>
        <v>#REF!</v>
      </c>
      <c r="AL184" s="33" t="e">
        <f t="shared" si="60"/>
        <v>#REF!</v>
      </c>
      <c r="AR184" s="33"/>
      <c r="AS184" s="33"/>
      <c r="AW184" s="12"/>
    </row>
    <row r="185" spans="1:49" s="28" customFormat="1" x14ac:dyDescent="0.25">
      <c r="A185" s="27">
        <f t="shared" si="62"/>
        <v>172</v>
      </c>
      <c r="B185" s="70" t="e">
        <f>#REF!</f>
        <v>#REF!</v>
      </c>
      <c r="C185" s="50" t="e">
        <f>IF(#REF!="","",#REF!)</f>
        <v>#REF!</v>
      </c>
      <c r="D185" s="70" t="e">
        <f>#REF!</f>
        <v>#REF!</v>
      </c>
      <c r="E185" s="70" t="e">
        <f>#REF!</f>
        <v>#REF!</v>
      </c>
      <c r="F185" t="e">
        <f>#REF!</f>
        <v>#REF!</v>
      </c>
      <c r="G185" t="e">
        <f>#REF!</f>
        <v>#REF!</v>
      </c>
      <c r="H185" t="e">
        <f>#REF!</f>
        <v>#REF!</v>
      </c>
      <c r="I185" s="33" t="e">
        <f>#REF!</f>
        <v>#REF!</v>
      </c>
      <c r="J185" s="33" t="e">
        <f>#REF!</f>
        <v>#REF!</v>
      </c>
      <c r="K185" s="1" t="e">
        <f t="shared" si="61"/>
        <v>#REF!</v>
      </c>
      <c r="L185" s="33" t="e">
        <f t="shared" si="51"/>
        <v>#REF!</v>
      </c>
      <c r="M185" s="51" t="e">
        <f>#REF!</f>
        <v>#REF!</v>
      </c>
      <c r="N185" s="51" t="e">
        <f>#REF!</f>
        <v>#REF!</v>
      </c>
      <c r="O185" s="44" t="e">
        <f t="shared" si="52"/>
        <v>#REF!</v>
      </c>
      <c r="P185" s="33" t="e">
        <f t="shared" si="53"/>
        <v>#REF!</v>
      </c>
      <c r="Q185" s="33"/>
      <c r="R185" s="33" t="e">
        <f t="shared" si="54"/>
        <v>#REF!</v>
      </c>
      <c r="S185" s="33" t="e">
        <f t="shared" si="55"/>
        <v>#REF!</v>
      </c>
      <c r="T185" s="33" t="e">
        <f t="shared" si="56"/>
        <v>#REF!</v>
      </c>
      <c r="U185" s="33" t="e">
        <f t="shared" si="68"/>
        <v>#REF!</v>
      </c>
      <c r="V185" s="33" t="e">
        <f t="shared" si="68"/>
        <v>#REF!</v>
      </c>
      <c r="W185" s="33" t="e">
        <f t="shared" si="68"/>
        <v>#REF!</v>
      </c>
      <c r="X185" s="33"/>
      <c r="Y185" s="33" t="e">
        <f t="shared" si="71"/>
        <v>#REF!</v>
      </c>
      <c r="Z185" s="33" t="e">
        <f t="shared" si="71"/>
        <v>#REF!</v>
      </c>
      <c r="AA185" s="33" t="e">
        <f t="shared" si="71"/>
        <v>#REF!</v>
      </c>
      <c r="AB185" s="33" t="e">
        <f t="shared" si="71"/>
        <v>#REF!</v>
      </c>
      <c r="AC185" s="33" t="e">
        <f t="shared" si="71"/>
        <v>#REF!</v>
      </c>
      <c r="AD185" s="33" t="e">
        <f t="shared" si="71"/>
        <v>#REF!</v>
      </c>
      <c r="AE185" s="33"/>
      <c r="AF185" s="33" t="e">
        <f t="shared" si="70"/>
        <v>#REF!</v>
      </c>
      <c r="AG185" s="33" t="e">
        <f t="shared" si="70"/>
        <v>#REF!</v>
      </c>
      <c r="AH185" s="27"/>
      <c r="AI185" s="33" t="e">
        <f t="shared" si="57"/>
        <v>#REF!</v>
      </c>
      <c r="AJ185" s="33" t="e">
        <f t="shared" si="58"/>
        <v>#REF!</v>
      </c>
      <c r="AK185" s="33" t="e">
        <f t="shared" si="59"/>
        <v>#REF!</v>
      </c>
      <c r="AL185" s="33" t="e">
        <f t="shared" si="60"/>
        <v>#REF!</v>
      </c>
      <c r="AR185" s="33"/>
      <c r="AS185" s="33"/>
      <c r="AW185" s="12"/>
    </row>
    <row r="186" spans="1:49" s="28" customFormat="1" x14ac:dyDescent="0.25">
      <c r="A186" s="27">
        <f t="shared" si="62"/>
        <v>173</v>
      </c>
      <c r="B186" s="70" t="e">
        <f>#REF!</f>
        <v>#REF!</v>
      </c>
      <c r="C186" s="50" t="e">
        <f>IF(#REF!="","",#REF!)</f>
        <v>#REF!</v>
      </c>
      <c r="D186" s="70" t="e">
        <f>#REF!</f>
        <v>#REF!</v>
      </c>
      <c r="E186" s="70" t="e">
        <f>#REF!</f>
        <v>#REF!</v>
      </c>
      <c r="F186" t="e">
        <f>#REF!</f>
        <v>#REF!</v>
      </c>
      <c r="G186" t="e">
        <f>#REF!</f>
        <v>#REF!</v>
      </c>
      <c r="H186" t="e">
        <f>#REF!</f>
        <v>#REF!</v>
      </c>
      <c r="I186" s="33" t="e">
        <f>#REF!</f>
        <v>#REF!</v>
      </c>
      <c r="J186" s="33" t="e">
        <f>#REF!</f>
        <v>#REF!</v>
      </c>
      <c r="K186" s="1" t="e">
        <f t="shared" si="61"/>
        <v>#REF!</v>
      </c>
      <c r="L186" s="33" t="e">
        <f t="shared" si="51"/>
        <v>#REF!</v>
      </c>
      <c r="M186" s="51" t="e">
        <f>#REF!</f>
        <v>#REF!</v>
      </c>
      <c r="N186" s="51" t="e">
        <f>#REF!</f>
        <v>#REF!</v>
      </c>
      <c r="O186" s="44" t="e">
        <f t="shared" si="52"/>
        <v>#REF!</v>
      </c>
      <c r="P186" s="33" t="e">
        <f t="shared" si="53"/>
        <v>#REF!</v>
      </c>
      <c r="Q186" s="33"/>
      <c r="R186" s="33" t="e">
        <f t="shared" si="54"/>
        <v>#REF!</v>
      </c>
      <c r="S186" s="33" t="e">
        <f t="shared" si="55"/>
        <v>#REF!</v>
      </c>
      <c r="T186" s="33" t="e">
        <f t="shared" si="56"/>
        <v>#REF!</v>
      </c>
      <c r="U186" s="33" t="e">
        <f t="shared" si="68"/>
        <v>#REF!</v>
      </c>
      <c r="V186" s="33" t="e">
        <f t="shared" si="68"/>
        <v>#REF!</v>
      </c>
      <c r="W186" s="33" t="e">
        <f t="shared" si="68"/>
        <v>#REF!</v>
      </c>
      <c r="X186" s="33"/>
      <c r="Y186" s="33" t="e">
        <f t="shared" si="71"/>
        <v>#REF!</v>
      </c>
      <c r="Z186" s="33" t="e">
        <f t="shared" si="71"/>
        <v>#REF!</v>
      </c>
      <c r="AA186" s="33" t="e">
        <f t="shared" si="71"/>
        <v>#REF!</v>
      </c>
      <c r="AB186" s="33" t="e">
        <f t="shared" si="71"/>
        <v>#REF!</v>
      </c>
      <c r="AC186" s="33" t="e">
        <f t="shared" si="71"/>
        <v>#REF!</v>
      </c>
      <c r="AD186" s="33" t="e">
        <f t="shared" si="71"/>
        <v>#REF!</v>
      </c>
      <c r="AE186" s="33"/>
      <c r="AF186" s="33" t="e">
        <f t="shared" si="70"/>
        <v>#REF!</v>
      </c>
      <c r="AG186" s="33" t="e">
        <f t="shared" si="70"/>
        <v>#REF!</v>
      </c>
      <c r="AH186" s="27"/>
      <c r="AI186" s="33" t="e">
        <f t="shared" si="57"/>
        <v>#REF!</v>
      </c>
      <c r="AJ186" s="33" t="e">
        <f t="shared" si="58"/>
        <v>#REF!</v>
      </c>
      <c r="AK186" s="33" t="e">
        <f t="shared" si="59"/>
        <v>#REF!</v>
      </c>
      <c r="AL186" s="33" t="e">
        <f t="shared" si="60"/>
        <v>#REF!</v>
      </c>
      <c r="AR186" s="33"/>
      <c r="AS186" s="33"/>
      <c r="AW186" s="12"/>
    </row>
    <row r="187" spans="1:49" s="28" customFormat="1" x14ac:dyDescent="0.25">
      <c r="A187" s="27">
        <f t="shared" si="62"/>
        <v>174</v>
      </c>
      <c r="B187" s="70" t="e">
        <f>#REF!</f>
        <v>#REF!</v>
      </c>
      <c r="C187" s="50" t="e">
        <f>IF(#REF!="","",#REF!)</f>
        <v>#REF!</v>
      </c>
      <c r="D187" s="70" t="e">
        <f>#REF!</f>
        <v>#REF!</v>
      </c>
      <c r="E187" s="70" t="e">
        <f>#REF!</f>
        <v>#REF!</v>
      </c>
      <c r="F187" t="e">
        <f>#REF!</f>
        <v>#REF!</v>
      </c>
      <c r="G187" t="e">
        <f>#REF!</f>
        <v>#REF!</v>
      </c>
      <c r="H187" t="e">
        <f>#REF!</f>
        <v>#REF!</v>
      </c>
      <c r="I187" s="33" t="e">
        <f>#REF!</f>
        <v>#REF!</v>
      </c>
      <c r="J187" s="33" t="e">
        <f>#REF!</f>
        <v>#REF!</v>
      </c>
      <c r="K187" s="1" t="e">
        <f t="shared" si="61"/>
        <v>#REF!</v>
      </c>
      <c r="L187" s="33" t="e">
        <f t="shared" si="51"/>
        <v>#REF!</v>
      </c>
      <c r="M187" s="51" t="e">
        <f>#REF!</f>
        <v>#REF!</v>
      </c>
      <c r="N187" s="51" t="e">
        <f>#REF!</f>
        <v>#REF!</v>
      </c>
      <c r="O187" s="44" t="e">
        <f t="shared" si="52"/>
        <v>#REF!</v>
      </c>
      <c r="P187" s="33" t="e">
        <f t="shared" si="53"/>
        <v>#REF!</v>
      </c>
      <c r="Q187" s="33"/>
      <c r="R187" s="33" t="e">
        <f t="shared" si="54"/>
        <v>#REF!</v>
      </c>
      <c r="S187" s="33" t="e">
        <f t="shared" si="55"/>
        <v>#REF!</v>
      </c>
      <c r="T187" s="33" t="e">
        <f t="shared" si="56"/>
        <v>#REF!</v>
      </c>
      <c r="U187" s="33" t="e">
        <f t="shared" si="68"/>
        <v>#REF!</v>
      </c>
      <c r="V187" s="33" t="e">
        <f t="shared" si="68"/>
        <v>#REF!</v>
      </c>
      <c r="W187" s="33" t="e">
        <f t="shared" si="68"/>
        <v>#REF!</v>
      </c>
      <c r="X187" s="33"/>
      <c r="Y187" s="33" t="e">
        <f t="shared" si="71"/>
        <v>#REF!</v>
      </c>
      <c r="Z187" s="33" t="e">
        <f t="shared" si="71"/>
        <v>#REF!</v>
      </c>
      <c r="AA187" s="33" t="e">
        <f t="shared" si="71"/>
        <v>#REF!</v>
      </c>
      <c r="AB187" s="33" t="e">
        <f t="shared" si="71"/>
        <v>#REF!</v>
      </c>
      <c r="AC187" s="33" t="e">
        <f t="shared" si="71"/>
        <v>#REF!</v>
      </c>
      <c r="AD187" s="33" t="e">
        <f t="shared" si="71"/>
        <v>#REF!</v>
      </c>
      <c r="AE187" s="33"/>
      <c r="AF187" s="33" t="e">
        <f t="shared" si="70"/>
        <v>#REF!</v>
      </c>
      <c r="AG187" s="33" t="e">
        <f t="shared" si="70"/>
        <v>#REF!</v>
      </c>
      <c r="AH187" s="27"/>
      <c r="AI187" s="33" t="e">
        <f t="shared" si="57"/>
        <v>#REF!</v>
      </c>
      <c r="AJ187" s="33" t="e">
        <f t="shared" si="58"/>
        <v>#REF!</v>
      </c>
      <c r="AK187" s="33" t="e">
        <f t="shared" si="59"/>
        <v>#REF!</v>
      </c>
      <c r="AL187" s="33" t="e">
        <f t="shared" si="60"/>
        <v>#REF!</v>
      </c>
      <c r="AR187" s="33"/>
      <c r="AS187" s="33"/>
      <c r="AW187" s="12"/>
    </row>
    <row r="188" spans="1:49" s="28" customFormat="1" x14ac:dyDescent="0.25">
      <c r="A188" s="27">
        <f t="shared" si="62"/>
        <v>175</v>
      </c>
      <c r="B188" s="70" t="e">
        <f>#REF!</f>
        <v>#REF!</v>
      </c>
      <c r="C188" s="50" t="e">
        <f>IF(#REF!="","",#REF!)</f>
        <v>#REF!</v>
      </c>
      <c r="D188" s="70" t="e">
        <f>#REF!</f>
        <v>#REF!</v>
      </c>
      <c r="E188" s="70" t="e">
        <f>#REF!</f>
        <v>#REF!</v>
      </c>
      <c r="F188" t="e">
        <f>#REF!</f>
        <v>#REF!</v>
      </c>
      <c r="G188" t="e">
        <f>#REF!</f>
        <v>#REF!</v>
      </c>
      <c r="H188" t="e">
        <f>#REF!</f>
        <v>#REF!</v>
      </c>
      <c r="I188" s="33" t="e">
        <f>#REF!</f>
        <v>#REF!</v>
      </c>
      <c r="J188" s="33" t="e">
        <f>#REF!</f>
        <v>#REF!</v>
      </c>
      <c r="K188" s="1" t="e">
        <f t="shared" si="61"/>
        <v>#REF!</v>
      </c>
      <c r="L188" s="33" t="e">
        <f t="shared" si="51"/>
        <v>#REF!</v>
      </c>
      <c r="M188" s="51" t="e">
        <f>#REF!</f>
        <v>#REF!</v>
      </c>
      <c r="N188" s="51" t="e">
        <f>#REF!</f>
        <v>#REF!</v>
      </c>
      <c r="O188" s="44" t="e">
        <f t="shared" si="52"/>
        <v>#REF!</v>
      </c>
      <c r="P188" s="33" t="e">
        <f t="shared" si="53"/>
        <v>#REF!</v>
      </c>
      <c r="Q188" s="33"/>
      <c r="R188" s="33" t="e">
        <f t="shared" si="54"/>
        <v>#REF!</v>
      </c>
      <c r="S188" s="33" t="e">
        <f t="shared" si="55"/>
        <v>#REF!</v>
      </c>
      <c r="T188" s="33" t="e">
        <f t="shared" si="56"/>
        <v>#REF!</v>
      </c>
      <c r="U188" s="33" t="e">
        <f t="shared" si="68"/>
        <v>#REF!</v>
      </c>
      <c r="V188" s="33" t="e">
        <f t="shared" si="68"/>
        <v>#REF!</v>
      </c>
      <c r="W188" s="33" t="e">
        <f t="shared" si="68"/>
        <v>#REF!</v>
      </c>
      <c r="X188" s="33"/>
      <c r="Y188" s="33" t="e">
        <f t="shared" si="71"/>
        <v>#REF!</v>
      </c>
      <c r="Z188" s="33" t="e">
        <f t="shared" si="71"/>
        <v>#REF!</v>
      </c>
      <c r="AA188" s="33" t="e">
        <f t="shared" si="71"/>
        <v>#REF!</v>
      </c>
      <c r="AB188" s="33" t="e">
        <f t="shared" si="71"/>
        <v>#REF!</v>
      </c>
      <c r="AC188" s="33" t="e">
        <f t="shared" si="71"/>
        <v>#REF!</v>
      </c>
      <c r="AD188" s="33" t="e">
        <f t="shared" si="71"/>
        <v>#REF!</v>
      </c>
      <c r="AE188" s="33"/>
      <c r="AF188" s="33" t="e">
        <f t="shared" si="70"/>
        <v>#REF!</v>
      </c>
      <c r="AG188" s="33" t="e">
        <f t="shared" si="70"/>
        <v>#REF!</v>
      </c>
      <c r="AH188" s="27"/>
      <c r="AI188" s="33" t="e">
        <f t="shared" si="57"/>
        <v>#REF!</v>
      </c>
      <c r="AJ188" s="33" t="e">
        <f t="shared" si="58"/>
        <v>#REF!</v>
      </c>
      <c r="AK188" s="33" t="e">
        <f t="shared" si="59"/>
        <v>#REF!</v>
      </c>
      <c r="AL188" s="33" t="e">
        <f t="shared" si="60"/>
        <v>#REF!</v>
      </c>
      <c r="AR188" s="33"/>
      <c r="AS188" s="33"/>
      <c r="AW188" s="12"/>
    </row>
    <row r="189" spans="1:49" s="28" customFormat="1" x14ac:dyDescent="0.25">
      <c r="A189" s="27">
        <f t="shared" si="62"/>
        <v>176</v>
      </c>
      <c r="B189" s="70" t="e">
        <f>#REF!</f>
        <v>#REF!</v>
      </c>
      <c r="C189" s="50" t="e">
        <f>IF(#REF!="","",#REF!)</f>
        <v>#REF!</v>
      </c>
      <c r="D189" s="70" t="e">
        <f>#REF!</f>
        <v>#REF!</v>
      </c>
      <c r="E189" s="70" t="e">
        <f>#REF!</f>
        <v>#REF!</v>
      </c>
      <c r="F189" t="e">
        <f>#REF!</f>
        <v>#REF!</v>
      </c>
      <c r="G189" t="e">
        <f>#REF!</f>
        <v>#REF!</v>
      </c>
      <c r="H189" t="e">
        <f>#REF!</f>
        <v>#REF!</v>
      </c>
      <c r="I189" s="33" t="e">
        <f>#REF!</f>
        <v>#REF!</v>
      </c>
      <c r="J189" s="33" t="e">
        <f>#REF!</f>
        <v>#REF!</v>
      </c>
      <c r="K189" s="1" t="e">
        <f t="shared" si="61"/>
        <v>#REF!</v>
      </c>
      <c r="L189" s="33" t="e">
        <f t="shared" si="51"/>
        <v>#REF!</v>
      </c>
      <c r="M189" s="51" t="e">
        <f>#REF!</f>
        <v>#REF!</v>
      </c>
      <c r="N189" s="51" t="e">
        <f>#REF!</f>
        <v>#REF!</v>
      </c>
      <c r="O189" s="44" t="e">
        <f t="shared" si="52"/>
        <v>#REF!</v>
      </c>
      <c r="P189" s="33" t="e">
        <f t="shared" si="53"/>
        <v>#REF!</v>
      </c>
      <c r="Q189" s="33"/>
      <c r="R189" s="33" t="e">
        <f t="shared" si="54"/>
        <v>#REF!</v>
      </c>
      <c r="S189" s="33" t="e">
        <f t="shared" si="55"/>
        <v>#REF!</v>
      </c>
      <c r="T189" s="33" t="e">
        <f t="shared" si="56"/>
        <v>#REF!</v>
      </c>
      <c r="U189" s="33" t="e">
        <f t="shared" si="68"/>
        <v>#REF!</v>
      </c>
      <c r="V189" s="33" t="e">
        <f t="shared" si="68"/>
        <v>#REF!</v>
      </c>
      <c r="W189" s="33" t="e">
        <f t="shared" si="68"/>
        <v>#REF!</v>
      </c>
      <c r="X189" s="33"/>
      <c r="Y189" s="33" t="e">
        <f t="shared" si="71"/>
        <v>#REF!</v>
      </c>
      <c r="Z189" s="33" t="e">
        <f t="shared" si="71"/>
        <v>#REF!</v>
      </c>
      <c r="AA189" s="33" t="e">
        <f t="shared" si="71"/>
        <v>#REF!</v>
      </c>
      <c r="AB189" s="33" t="e">
        <f t="shared" si="71"/>
        <v>#REF!</v>
      </c>
      <c r="AC189" s="33" t="e">
        <f t="shared" si="71"/>
        <v>#REF!</v>
      </c>
      <c r="AD189" s="33" t="e">
        <f t="shared" si="71"/>
        <v>#REF!</v>
      </c>
      <c r="AE189" s="33"/>
      <c r="AF189" s="33" t="e">
        <f t="shared" si="70"/>
        <v>#REF!</v>
      </c>
      <c r="AG189" s="33" t="e">
        <f t="shared" si="70"/>
        <v>#REF!</v>
      </c>
      <c r="AH189" s="27"/>
      <c r="AI189" s="33" t="e">
        <f t="shared" si="57"/>
        <v>#REF!</v>
      </c>
      <c r="AJ189" s="33" t="e">
        <f t="shared" si="58"/>
        <v>#REF!</v>
      </c>
      <c r="AK189" s="33" t="e">
        <f t="shared" si="59"/>
        <v>#REF!</v>
      </c>
      <c r="AL189" s="33" t="e">
        <f t="shared" si="60"/>
        <v>#REF!</v>
      </c>
      <c r="AR189" s="33"/>
      <c r="AS189" s="33"/>
      <c r="AW189" s="12"/>
    </row>
    <row r="190" spans="1:49" s="28" customFormat="1" x14ac:dyDescent="0.25">
      <c r="A190" s="27">
        <f t="shared" si="62"/>
        <v>177</v>
      </c>
      <c r="B190" s="70" t="e">
        <f>#REF!</f>
        <v>#REF!</v>
      </c>
      <c r="C190" s="50" t="e">
        <f>IF(#REF!="","",#REF!)</f>
        <v>#REF!</v>
      </c>
      <c r="D190" s="70" t="e">
        <f>#REF!</f>
        <v>#REF!</v>
      </c>
      <c r="E190" s="70" t="e">
        <f>#REF!</f>
        <v>#REF!</v>
      </c>
      <c r="F190" t="e">
        <f>#REF!</f>
        <v>#REF!</v>
      </c>
      <c r="G190" t="e">
        <f>#REF!</f>
        <v>#REF!</v>
      </c>
      <c r="H190" t="e">
        <f>#REF!</f>
        <v>#REF!</v>
      </c>
      <c r="I190" s="33" t="e">
        <f>#REF!</f>
        <v>#REF!</v>
      </c>
      <c r="J190" s="33" t="e">
        <f>#REF!</f>
        <v>#REF!</v>
      </c>
      <c r="K190" s="1" t="e">
        <f t="shared" si="61"/>
        <v>#REF!</v>
      </c>
      <c r="L190" s="33" t="e">
        <f t="shared" si="51"/>
        <v>#REF!</v>
      </c>
      <c r="M190" s="51" t="e">
        <f>#REF!</f>
        <v>#REF!</v>
      </c>
      <c r="N190" s="51" t="e">
        <f>#REF!</f>
        <v>#REF!</v>
      </c>
      <c r="O190" s="44" t="e">
        <f t="shared" si="52"/>
        <v>#REF!</v>
      </c>
      <c r="P190" s="33" t="e">
        <f t="shared" si="53"/>
        <v>#REF!</v>
      </c>
      <c r="Q190" s="33"/>
      <c r="R190" s="33" t="e">
        <f t="shared" si="54"/>
        <v>#REF!</v>
      </c>
      <c r="S190" s="33" t="e">
        <f t="shared" si="55"/>
        <v>#REF!</v>
      </c>
      <c r="T190" s="33" t="e">
        <f t="shared" si="56"/>
        <v>#REF!</v>
      </c>
      <c r="U190" s="33" t="e">
        <f t="shared" si="68"/>
        <v>#REF!</v>
      </c>
      <c r="V190" s="33" t="e">
        <f t="shared" si="68"/>
        <v>#REF!</v>
      </c>
      <c r="W190" s="33" t="e">
        <f t="shared" si="68"/>
        <v>#REF!</v>
      </c>
      <c r="X190" s="33"/>
      <c r="Y190" s="33" t="e">
        <f t="shared" si="71"/>
        <v>#REF!</v>
      </c>
      <c r="Z190" s="33" t="e">
        <f t="shared" si="71"/>
        <v>#REF!</v>
      </c>
      <c r="AA190" s="33" t="e">
        <f t="shared" si="71"/>
        <v>#REF!</v>
      </c>
      <c r="AB190" s="33" t="e">
        <f t="shared" si="71"/>
        <v>#REF!</v>
      </c>
      <c r="AC190" s="33" t="e">
        <f t="shared" si="71"/>
        <v>#REF!</v>
      </c>
      <c r="AD190" s="33" t="e">
        <f t="shared" si="71"/>
        <v>#REF!</v>
      </c>
      <c r="AE190" s="33"/>
      <c r="AF190" s="33" t="e">
        <f t="shared" si="70"/>
        <v>#REF!</v>
      </c>
      <c r="AG190" s="33" t="e">
        <f t="shared" si="70"/>
        <v>#REF!</v>
      </c>
      <c r="AH190" s="27"/>
      <c r="AI190" s="33" t="e">
        <f t="shared" si="57"/>
        <v>#REF!</v>
      </c>
      <c r="AJ190" s="33" t="e">
        <f t="shared" si="58"/>
        <v>#REF!</v>
      </c>
      <c r="AK190" s="33" t="e">
        <f t="shared" si="59"/>
        <v>#REF!</v>
      </c>
      <c r="AL190" s="33" t="e">
        <f t="shared" si="60"/>
        <v>#REF!</v>
      </c>
      <c r="AR190" s="33"/>
      <c r="AS190" s="33"/>
      <c r="AW190" s="12"/>
    </row>
    <row r="191" spans="1:49" s="28" customFormat="1" x14ac:dyDescent="0.25">
      <c r="A191" s="27">
        <f t="shared" si="62"/>
        <v>178</v>
      </c>
      <c r="B191" s="70" t="e">
        <f>#REF!</f>
        <v>#REF!</v>
      </c>
      <c r="C191" s="50" t="e">
        <f>IF(#REF!="","",#REF!)</f>
        <v>#REF!</v>
      </c>
      <c r="D191" s="70" t="e">
        <f>#REF!</f>
        <v>#REF!</v>
      </c>
      <c r="E191" s="70" t="e">
        <f>#REF!</f>
        <v>#REF!</v>
      </c>
      <c r="F191" t="e">
        <f>#REF!</f>
        <v>#REF!</v>
      </c>
      <c r="G191" t="e">
        <f>#REF!</f>
        <v>#REF!</v>
      </c>
      <c r="H191" t="e">
        <f>#REF!</f>
        <v>#REF!</v>
      </c>
      <c r="I191" s="33" t="e">
        <f>#REF!</f>
        <v>#REF!</v>
      </c>
      <c r="J191" s="33" t="e">
        <f>#REF!</f>
        <v>#REF!</v>
      </c>
      <c r="K191" s="1" t="e">
        <f t="shared" si="61"/>
        <v>#REF!</v>
      </c>
      <c r="L191" s="33" t="e">
        <f t="shared" si="51"/>
        <v>#REF!</v>
      </c>
      <c r="M191" s="51" t="e">
        <f>#REF!</f>
        <v>#REF!</v>
      </c>
      <c r="N191" s="51" t="e">
        <f>#REF!</f>
        <v>#REF!</v>
      </c>
      <c r="O191" s="44" t="e">
        <f t="shared" si="52"/>
        <v>#REF!</v>
      </c>
      <c r="P191" s="33" t="e">
        <f t="shared" si="53"/>
        <v>#REF!</v>
      </c>
      <c r="Q191" s="33"/>
      <c r="R191" s="33" t="e">
        <f t="shared" si="54"/>
        <v>#REF!</v>
      </c>
      <c r="S191" s="33" t="e">
        <f t="shared" si="55"/>
        <v>#REF!</v>
      </c>
      <c r="T191" s="33" t="e">
        <f t="shared" si="56"/>
        <v>#REF!</v>
      </c>
      <c r="U191" s="33" t="e">
        <f t="shared" si="68"/>
        <v>#REF!</v>
      </c>
      <c r="V191" s="33" t="e">
        <f t="shared" si="68"/>
        <v>#REF!</v>
      </c>
      <c r="W191" s="33" t="e">
        <f t="shared" si="68"/>
        <v>#REF!</v>
      </c>
      <c r="X191" s="33"/>
      <c r="Y191" s="33" t="e">
        <f t="shared" si="71"/>
        <v>#REF!</v>
      </c>
      <c r="Z191" s="33" t="e">
        <f t="shared" si="71"/>
        <v>#REF!</v>
      </c>
      <c r="AA191" s="33" t="e">
        <f t="shared" si="71"/>
        <v>#REF!</v>
      </c>
      <c r="AB191" s="33" t="e">
        <f t="shared" si="71"/>
        <v>#REF!</v>
      </c>
      <c r="AC191" s="33" t="e">
        <f t="shared" si="71"/>
        <v>#REF!</v>
      </c>
      <c r="AD191" s="33" t="e">
        <f t="shared" si="71"/>
        <v>#REF!</v>
      </c>
      <c r="AE191" s="33"/>
      <c r="AF191" s="33" t="e">
        <f t="shared" si="70"/>
        <v>#REF!</v>
      </c>
      <c r="AG191" s="33" t="e">
        <f t="shared" si="70"/>
        <v>#REF!</v>
      </c>
      <c r="AH191" s="27"/>
      <c r="AI191" s="33" t="e">
        <f t="shared" si="57"/>
        <v>#REF!</v>
      </c>
      <c r="AJ191" s="33" t="e">
        <f t="shared" si="58"/>
        <v>#REF!</v>
      </c>
      <c r="AK191" s="33" t="e">
        <f t="shared" si="59"/>
        <v>#REF!</v>
      </c>
      <c r="AL191" s="33" t="e">
        <f t="shared" si="60"/>
        <v>#REF!</v>
      </c>
      <c r="AR191" s="33"/>
      <c r="AS191" s="33"/>
      <c r="AW191" s="12"/>
    </row>
    <row r="192" spans="1:49" s="28" customFormat="1" x14ac:dyDescent="0.25">
      <c r="A192" s="27">
        <f t="shared" si="62"/>
        <v>179</v>
      </c>
      <c r="B192" s="70" t="e">
        <f>#REF!</f>
        <v>#REF!</v>
      </c>
      <c r="C192" s="50" t="e">
        <f>IF(#REF!="","",#REF!)</f>
        <v>#REF!</v>
      </c>
      <c r="D192" s="70" t="e">
        <f>#REF!</f>
        <v>#REF!</v>
      </c>
      <c r="E192" s="70" t="e">
        <f>#REF!</f>
        <v>#REF!</v>
      </c>
      <c r="F192" t="e">
        <f>#REF!</f>
        <v>#REF!</v>
      </c>
      <c r="G192" t="e">
        <f>#REF!</f>
        <v>#REF!</v>
      </c>
      <c r="H192" t="e">
        <f>#REF!</f>
        <v>#REF!</v>
      </c>
      <c r="I192" s="33" t="e">
        <f>#REF!</f>
        <v>#REF!</v>
      </c>
      <c r="J192" s="33" t="e">
        <f>#REF!</f>
        <v>#REF!</v>
      </c>
      <c r="K192" s="1" t="e">
        <f t="shared" si="61"/>
        <v>#REF!</v>
      </c>
      <c r="L192" s="33" t="e">
        <f t="shared" si="51"/>
        <v>#REF!</v>
      </c>
      <c r="M192" s="51" t="e">
        <f>#REF!</f>
        <v>#REF!</v>
      </c>
      <c r="N192" s="51" t="e">
        <f>#REF!</f>
        <v>#REF!</v>
      </c>
      <c r="O192" s="44" t="e">
        <f t="shared" si="52"/>
        <v>#REF!</v>
      </c>
      <c r="P192" s="33" t="e">
        <f t="shared" si="53"/>
        <v>#REF!</v>
      </c>
      <c r="Q192" s="33"/>
      <c r="R192" s="33" t="e">
        <f t="shared" si="54"/>
        <v>#REF!</v>
      </c>
      <c r="S192" s="33" t="e">
        <f t="shared" si="55"/>
        <v>#REF!</v>
      </c>
      <c r="T192" s="33" t="e">
        <f t="shared" si="56"/>
        <v>#REF!</v>
      </c>
      <c r="U192" s="33" t="e">
        <f t="shared" si="68"/>
        <v>#REF!</v>
      </c>
      <c r="V192" s="33" t="e">
        <f t="shared" si="68"/>
        <v>#REF!</v>
      </c>
      <c r="W192" s="33" t="e">
        <f t="shared" si="68"/>
        <v>#REF!</v>
      </c>
      <c r="X192" s="33"/>
      <c r="Y192" s="33" t="e">
        <f t="shared" si="71"/>
        <v>#REF!</v>
      </c>
      <c r="Z192" s="33" t="e">
        <f t="shared" si="71"/>
        <v>#REF!</v>
      </c>
      <c r="AA192" s="33" t="e">
        <f t="shared" si="71"/>
        <v>#REF!</v>
      </c>
      <c r="AB192" s="33" t="e">
        <f t="shared" si="71"/>
        <v>#REF!</v>
      </c>
      <c r="AC192" s="33" t="e">
        <f t="shared" si="71"/>
        <v>#REF!</v>
      </c>
      <c r="AD192" s="33" t="e">
        <f t="shared" si="71"/>
        <v>#REF!</v>
      </c>
      <c r="AE192" s="33"/>
      <c r="AF192" s="33" t="e">
        <f t="shared" si="70"/>
        <v>#REF!</v>
      </c>
      <c r="AG192" s="33" t="e">
        <f t="shared" si="70"/>
        <v>#REF!</v>
      </c>
      <c r="AH192" s="27"/>
      <c r="AI192" s="33" t="e">
        <f t="shared" si="57"/>
        <v>#REF!</v>
      </c>
      <c r="AJ192" s="33" t="e">
        <f t="shared" si="58"/>
        <v>#REF!</v>
      </c>
      <c r="AK192" s="33" t="e">
        <f t="shared" si="59"/>
        <v>#REF!</v>
      </c>
      <c r="AL192" s="33" t="e">
        <f t="shared" si="60"/>
        <v>#REF!</v>
      </c>
      <c r="AR192" s="33"/>
      <c r="AS192" s="33"/>
      <c r="AW192" s="12"/>
    </row>
    <row r="193" spans="1:49" s="28" customFormat="1" x14ac:dyDescent="0.25">
      <c r="A193" s="27">
        <f t="shared" si="62"/>
        <v>180</v>
      </c>
      <c r="B193" s="70" t="e">
        <f>#REF!</f>
        <v>#REF!</v>
      </c>
      <c r="C193" s="50" t="e">
        <f>IF(#REF!="","",#REF!)</f>
        <v>#REF!</v>
      </c>
      <c r="D193" s="70" t="e">
        <f>#REF!</f>
        <v>#REF!</v>
      </c>
      <c r="E193" s="70" t="e">
        <f>#REF!</f>
        <v>#REF!</v>
      </c>
      <c r="F193" t="e">
        <f>#REF!</f>
        <v>#REF!</v>
      </c>
      <c r="G193" t="e">
        <f>#REF!</f>
        <v>#REF!</v>
      </c>
      <c r="H193" t="e">
        <f>#REF!</f>
        <v>#REF!</v>
      </c>
      <c r="I193" s="33" t="e">
        <f>#REF!</f>
        <v>#REF!</v>
      </c>
      <c r="J193" s="33" t="e">
        <f>#REF!</f>
        <v>#REF!</v>
      </c>
      <c r="K193" s="1" t="e">
        <f t="shared" si="61"/>
        <v>#REF!</v>
      </c>
      <c r="L193" s="33" t="e">
        <f t="shared" si="51"/>
        <v>#REF!</v>
      </c>
      <c r="M193" s="51" t="e">
        <f>#REF!</f>
        <v>#REF!</v>
      </c>
      <c r="N193" s="51" t="e">
        <f>#REF!</f>
        <v>#REF!</v>
      </c>
      <c r="O193" s="44" t="e">
        <f t="shared" si="52"/>
        <v>#REF!</v>
      </c>
      <c r="P193" s="33" t="e">
        <f t="shared" si="53"/>
        <v>#REF!</v>
      </c>
      <c r="Q193" s="33"/>
      <c r="R193" s="33" t="e">
        <f t="shared" si="54"/>
        <v>#REF!</v>
      </c>
      <c r="S193" s="33" t="e">
        <f t="shared" si="55"/>
        <v>#REF!</v>
      </c>
      <c r="T193" s="33" t="e">
        <f t="shared" si="56"/>
        <v>#REF!</v>
      </c>
      <c r="U193" s="33" t="e">
        <f t="shared" ref="U193:W212" si="72">U$261*$M193</f>
        <v>#REF!</v>
      </c>
      <c r="V193" s="33" t="e">
        <f t="shared" si="72"/>
        <v>#REF!</v>
      </c>
      <c r="W193" s="33" t="e">
        <f t="shared" si="72"/>
        <v>#REF!</v>
      </c>
      <c r="X193" s="33"/>
      <c r="Y193" s="33" t="e">
        <f t="shared" ref="Y193:AD202" si="73">Y$261*$M193</f>
        <v>#REF!</v>
      </c>
      <c r="Z193" s="33" t="e">
        <f t="shared" si="73"/>
        <v>#REF!</v>
      </c>
      <c r="AA193" s="33" t="e">
        <f t="shared" si="73"/>
        <v>#REF!</v>
      </c>
      <c r="AB193" s="33" t="e">
        <f t="shared" si="73"/>
        <v>#REF!</v>
      </c>
      <c r="AC193" s="33" t="e">
        <f t="shared" si="73"/>
        <v>#REF!</v>
      </c>
      <c r="AD193" s="33" t="e">
        <f t="shared" si="73"/>
        <v>#REF!</v>
      </c>
      <c r="AE193" s="33"/>
      <c r="AF193" s="33" t="e">
        <f t="shared" ref="AF193:AG212" si="74">AF$261*$M193</f>
        <v>#REF!</v>
      </c>
      <c r="AG193" s="33" t="e">
        <f t="shared" si="74"/>
        <v>#REF!</v>
      </c>
      <c r="AH193" s="27"/>
      <c r="AI193" s="33" t="e">
        <f t="shared" si="57"/>
        <v>#REF!</v>
      </c>
      <c r="AJ193" s="33" t="e">
        <f t="shared" si="58"/>
        <v>#REF!</v>
      </c>
      <c r="AK193" s="33" t="e">
        <f t="shared" si="59"/>
        <v>#REF!</v>
      </c>
      <c r="AL193" s="33" t="e">
        <f t="shared" si="60"/>
        <v>#REF!</v>
      </c>
      <c r="AR193" s="33"/>
      <c r="AS193" s="33"/>
      <c r="AW193" s="12"/>
    </row>
    <row r="194" spans="1:49" s="28" customFormat="1" x14ac:dyDescent="0.25">
      <c r="A194" s="27">
        <f t="shared" si="62"/>
        <v>181</v>
      </c>
      <c r="B194" s="70" t="e">
        <f>#REF!</f>
        <v>#REF!</v>
      </c>
      <c r="C194" s="50" t="e">
        <f>IF(#REF!="","",#REF!)</f>
        <v>#REF!</v>
      </c>
      <c r="D194" s="70" t="e">
        <f>#REF!</f>
        <v>#REF!</v>
      </c>
      <c r="E194" s="70" t="e">
        <f>#REF!</f>
        <v>#REF!</v>
      </c>
      <c r="F194" t="e">
        <f>#REF!</f>
        <v>#REF!</v>
      </c>
      <c r="G194" t="e">
        <f>#REF!</f>
        <v>#REF!</v>
      </c>
      <c r="H194" t="e">
        <f>#REF!</f>
        <v>#REF!</v>
      </c>
      <c r="I194" s="33" t="e">
        <f>#REF!</f>
        <v>#REF!</v>
      </c>
      <c r="J194" s="33" t="e">
        <f>#REF!</f>
        <v>#REF!</v>
      </c>
      <c r="K194" s="1" t="e">
        <f t="shared" si="61"/>
        <v>#REF!</v>
      </c>
      <c r="L194" s="33" t="e">
        <f t="shared" si="51"/>
        <v>#REF!</v>
      </c>
      <c r="M194" s="51" t="e">
        <f>#REF!</f>
        <v>#REF!</v>
      </c>
      <c r="N194" s="51" t="e">
        <f>#REF!</f>
        <v>#REF!</v>
      </c>
      <c r="O194" s="44" t="e">
        <f t="shared" si="52"/>
        <v>#REF!</v>
      </c>
      <c r="P194" s="33" t="e">
        <f t="shared" si="53"/>
        <v>#REF!</v>
      </c>
      <c r="Q194" s="33"/>
      <c r="R194" s="33" t="e">
        <f t="shared" si="54"/>
        <v>#REF!</v>
      </c>
      <c r="S194" s="33" t="e">
        <f t="shared" si="55"/>
        <v>#REF!</v>
      </c>
      <c r="T194" s="33" t="e">
        <f t="shared" si="56"/>
        <v>#REF!</v>
      </c>
      <c r="U194" s="33" t="e">
        <f t="shared" si="72"/>
        <v>#REF!</v>
      </c>
      <c r="V194" s="33" t="e">
        <f t="shared" si="72"/>
        <v>#REF!</v>
      </c>
      <c r="W194" s="33" t="e">
        <f t="shared" si="72"/>
        <v>#REF!</v>
      </c>
      <c r="X194" s="33"/>
      <c r="Y194" s="33" t="e">
        <f t="shared" si="73"/>
        <v>#REF!</v>
      </c>
      <c r="Z194" s="33" t="e">
        <f t="shared" si="73"/>
        <v>#REF!</v>
      </c>
      <c r="AA194" s="33" t="e">
        <f t="shared" si="73"/>
        <v>#REF!</v>
      </c>
      <c r="AB194" s="33" t="e">
        <f t="shared" si="73"/>
        <v>#REF!</v>
      </c>
      <c r="AC194" s="33" t="e">
        <f t="shared" si="73"/>
        <v>#REF!</v>
      </c>
      <c r="AD194" s="33" t="e">
        <f t="shared" si="73"/>
        <v>#REF!</v>
      </c>
      <c r="AE194" s="33"/>
      <c r="AF194" s="33" t="e">
        <f t="shared" si="74"/>
        <v>#REF!</v>
      </c>
      <c r="AG194" s="33" t="e">
        <f t="shared" si="74"/>
        <v>#REF!</v>
      </c>
      <c r="AH194" s="27"/>
      <c r="AI194" s="33" t="e">
        <f t="shared" si="57"/>
        <v>#REF!</v>
      </c>
      <c r="AJ194" s="33" t="e">
        <f t="shared" si="58"/>
        <v>#REF!</v>
      </c>
      <c r="AK194" s="33" t="e">
        <f t="shared" si="59"/>
        <v>#REF!</v>
      </c>
      <c r="AL194" s="33" t="e">
        <f t="shared" si="60"/>
        <v>#REF!</v>
      </c>
      <c r="AR194" s="33"/>
      <c r="AS194" s="33"/>
      <c r="AW194" s="12"/>
    </row>
    <row r="195" spans="1:49" s="28" customFormat="1" x14ac:dyDescent="0.25">
      <c r="A195" s="27">
        <f t="shared" si="62"/>
        <v>182</v>
      </c>
      <c r="B195" s="70" t="e">
        <f>#REF!</f>
        <v>#REF!</v>
      </c>
      <c r="C195" s="50" t="e">
        <f>IF(#REF!="","",#REF!)</f>
        <v>#REF!</v>
      </c>
      <c r="D195" s="70" t="e">
        <f>#REF!</f>
        <v>#REF!</v>
      </c>
      <c r="E195" s="70" t="e">
        <f>#REF!</f>
        <v>#REF!</v>
      </c>
      <c r="F195" t="e">
        <f>#REF!</f>
        <v>#REF!</v>
      </c>
      <c r="G195" t="e">
        <f>#REF!</f>
        <v>#REF!</v>
      </c>
      <c r="H195" t="e">
        <f>#REF!</f>
        <v>#REF!</v>
      </c>
      <c r="I195" s="33" t="e">
        <f>#REF!</f>
        <v>#REF!</v>
      </c>
      <c r="J195" s="33" t="e">
        <f>#REF!</f>
        <v>#REF!</v>
      </c>
      <c r="K195" s="1" t="e">
        <f t="shared" si="61"/>
        <v>#REF!</v>
      </c>
      <c r="L195" s="33" t="e">
        <f t="shared" si="51"/>
        <v>#REF!</v>
      </c>
      <c r="M195" s="51" t="e">
        <f>#REF!</f>
        <v>#REF!</v>
      </c>
      <c r="N195" s="51" t="e">
        <f>#REF!</f>
        <v>#REF!</v>
      </c>
      <c r="O195" s="44" t="e">
        <f t="shared" si="52"/>
        <v>#REF!</v>
      </c>
      <c r="P195" s="33" t="e">
        <f t="shared" si="53"/>
        <v>#REF!</v>
      </c>
      <c r="Q195" s="33"/>
      <c r="R195" s="33" t="e">
        <f t="shared" si="54"/>
        <v>#REF!</v>
      </c>
      <c r="S195" s="33" t="e">
        <f t="shared" si="55"/>
        <v>#REF!</v>
      </c>
      <c r="T195" s="33" t="e">
        <f t="shared" si="56"/>
        <v>#REF!</v>
      </c>
      <c r="U195" s="33" t="e">
        <f t="shared" si="72"/>
        <v>#REF!</v>
      </c>
      <c r="V195" s="33" t="e">
        <f t="shared" si="72"/>
        <v>#REF!</v>
      </c>
      <c r="W195" s="33" t="e">
        <f t="shared" si="72"/>
        <v>#REF!</v>
      </c>
      <c r="X195" s="33"/>
      <c r="Y195" s="33" t="e">
        <f t="shared" si="73"/>
        <v>#REF!</v>
      </c>
      <c r="Z195" s="33" t="e">
        <f t="shared" si="73"/>
        <v>#REF!</v>
      </c>
      <c r="AA195" s="33" t="e">
        <f t="shared" si="73"/>
        <v>#REF!</v>
      </c>
      <c r="AB195" s="33" t="e">
        <f t="shared" si="73"/>
        <v>#REF!</v>
      </c>
      <c r="AC195" s="33" t="e">
        <f t="shared" si="73"/>
        <v>#REF!</v>
      </c>
      <c r="AD195" s="33" t="e">
        <f t="shared" si="73"/>
        <v>#REF!</v>
      </c>
      <c r="AE195" s="33"/>
      <c r="AF195" s="33" t="e">
        <f t="shared" si="74"/>
        <v>#REF!</v>
      </c>
      <c r="AG195" s="33" t="e">
        <f t="shared" si="74"/>
        <v>#REF!</v>
      </c>
      <c r="AH195" s="27"/>
      <c r="AI195" s="33" t="e">
        <f t="shared" si="57"/>
        <v>#REF!</v>
      </c>
      <c r="AJ195" s="33" t="e">
        <f t="shared" si="58"/>
        <v>#REF!</v>
      </c>
      <c r="AK195" s="33" t="e">
        <f t="shared" si="59"/>
        <v>#REF!</v>
      </c>
      <c r="AL195" s="33" t="e">
        <f t="shared" si="60"/>
        <v>#REF!</v>
      </c>
      <c r="AR195" s="33"/>
      <c r="AS195" s="33"/>
      <c r="AW195" s="12"/>
    </row>
    <row r="196" spans="1:49" s="28" customFormat="1" x14ac:dyDescent="0.25">
      <c r="A196" s="27">
        <f t="shared" si="62"/>
        <v>183</v>
      </c>
      <c r="B196" s="70" t="e">
        <f>#REF!</f>
        <v>#REF!</v>
      </c>
      <c r="C196" s="50" t="e">
        <f>IF(#REF!="","",#REF!)</f>
        <v>#REF!</v>
      </c>
      <c r="D196" s="70" t="e">
        <f>#REF!</f>
        <v>#REF!</v>
      </c>
      <c r="E196" s="70" t="e">
        <f>#REF!</f>
        <v>#REF!</v>
      </c>
      <c r="F196" t="e">
        <f>#REF!</f>
        <v>#REF!</v>
      </c>
      <c r="G196" t="e">
        <f>#REF!</f>
        <v>#REF!</v>
      </c>
      <c r="H196" t="e">
        <f>#REF!</f>
        <v>#REF!</v>
      </c>
      <c r="I196" s="33" t="e">
        <f>#REF!</f>
        <v>#REF!</v>
      </c>
      <c r="J196" s="33" t="e">
        <f>#REF!</f>
        <v>#REF!</v>
      </c>
      <c r="K196" s="1" t="e">
        <f t="shared" si="61"/>
        <v>#REF!</v>
      </c>
      <c r="L196" s="33" t="e">
        <f t="shared" si="51"/>
        <v>#REF!</v>
      </c>
      <c r="M196" s="51" t="e">
        <f>#REF!</f>
        <v>#REF!</v>
      </c>
      <c r="N196" s="51" t="e">
        <f>#REF!</f>
        <v>#REF!</v>
      </c>
      <c r="O196" s="44" t="e">
        <f t="shared" si="52"/>
        <v>#REF!</v>
      </c>
      <c r="P196" s="33" t="e">
        <f t="shared" si="53"/>
        <v>#REF!</v>
      </c>
      <c r="Q196" s="33"/>
      <c r="R196" s="33" t="e">
        <f t="shared" si="54"/>
        <v>#REF!</v>
      </c>
      <c r="S196" s="33" t="e">
        <f t="shared" si="55"/>
        <v>#REF!</v>
      </c>
      <c r="T196" s="33" t="e">
        <f t="shared" si="56"/>
        <v>#REF!</v>
      </c>
      <c r="U196" s="33" t="e">
        <f t="shared" si="72"/>
        <v>#REF!</v>
      </c>
      <c r="V196" s="33" t="e">
        <f t="shared" si="72"/>
        <v>#REF!</v>
      </c>
      <c r="W196" s="33" t="e">
        <f t="shared" si="72"/>
        <v>#REF!</v>
      </c>
      <c r="X196" s="33"/>
      <c r="Y196" s="33" t="e">
        <f t="shared" si="73"/>
        <v>#REF!</v>
      </c>
      <c r="Z196" s="33" t="e">
        <f t="shared" si="73"/>
        <v>#REF!</v>
      </c>
      <c r="AA196" s="33" t="e">
        <f t="shared" si="73"/>
        <v>#REF!</v>
      </c>
      <c r="AB196" s="33" t="e">
        <f t="shared" si="73"/>
        <v>#REF!</v>
      </c>
      <c r="AC196" s="33" t="e">
        <f t="shared" si="73"/>
        <v>#REF!</v>
      </c>
      <c r="AD196" s="33" t="e">
        <f t="shared" si="73"/>
        <v>#REF!</v>
      </c>
      <c r="AE196" s="33"/>
      <c r="AF196" s="33" t="e">
        <f t="shared" si="74"/>
        <v>#REF!</v>
      </c>
      <c r="AG196" s="33" t="e">
        <f t="shared" si="74"/>
        <v>#REF!</v>
      </c>
      <c r="AH196" s="27"/>
      <c r="AI196" s="33" t="e">
        <f t="shared" si="57"/>
        <v>#REF!</v>
      </c>
      <c r="AJ196" s="33" t="e">
        <f t="shared" si="58"/>
        <v>#REF!</v>
      </c>
      <c r="AK196" s="33" t="e">
        <f t="shared" si="59"/>
        <v>#REF!</v>
      </c>
      <c r="AL196" s="33" t="e">
        <f t="shared" si="60"/>
        <v>#REF!</v>
      </c>
      <c r="AR196" s="33"/>
      <c r="AS196" s="33"/>
      <c r="AW196" s="12"/>
    </row>
    <row r="197" spans="1:49" s="28" customFormat="1" x14ac:dyDescent="0.25">
      <c r="A197" s="27">
        <f t="shared" si="62"/>
        <v>184</v>
      </c>
      <c r="B197" s="70" t="e">
        <f>#REF!</f>
        <v>#REF!</v>
      </c>
      <c r="C197" s="50" t="e">
        <f>IF(#REF!="","",#REF!)</f>
        <v>#REF!</v>
      </c>
      <c r="D197" s="70" t="e">
        <f>#REF!</f>
        <v>#REF!</v>
      </c>
      <c r="E197" s="70" t="e">
        <f>#REF!</f>
        <v>#REF!</v>
      </c>
      <c r="F197" t="e">
        <f>#REF!</f>
        <v>#REF!</v>
      </c>
      <c r="G197" t="e">
        <f>#REF!</f>
        <v>#REF!</v>
      </c>
      <c r="H197" t="e">
        <f>#REF!</f>
        <v>#REF!</v>
      </c>
      <c r="I197" s="33" t="e">
        <f>#REF!</f>
        <v>#REF!</v>
      </c>
      <c r="J197" s="33" t="e">
        <f>#REF!</f>
        <v>#REF!</v>
      </c>
      <c r="K197" s="1" t="e">
        <f t="shared" si="61"/>
        <v>#REF!</v>
      </c>
      <c r="L197" s="33" t="e">
        <f t="shared" si="51"/>
        <v>#REF!</v>
      </c>
      <c r="M197" s="51" t="e">
        <f>#REF!</f>
        <v>#REF!</v>
      </c>
      <c r="N197" s="51" t="e">
        <f>#REF!</f>
        <v>#REF!</v>
      </c>
      <c r="O197" s="44" t="e">
        <f t="shared" si="52"/>
        <v>#REF!</v>
      </c>
      <c r="P197" s="33" t="e">
        <f t="shared" si="53"/>
        <v>#REF!</v>
      </c>
      <c r="Q197" s="33"/>
      <c r="R197" s="33" t="e">
        <f t="shared" si="54"/>
        <v>#REF!</v>
      </c>
      <c r="S197" s="33" t="e">
        <f t="shared" si="55"/>
        <v>#REF!</v>
      </c>
      <c r="T197" s="33" t="e">
        <f t="shared" si="56"/>
        <v>#REF!</v>
      </c>
      <c r="U197" s="33" t="e">
        <f t="shared" si="72"/>
        <v>#REF!</v>
      </c>
      <c r="V197" s="33" t="e">
        <f t="shared" si="72"/>
        <v>#REF!</v>
      </c>
      <c r="W197" s="33" t="e">
        <f t="shared" si="72"/>
        <v>#REF!</v>
      </c>
      <c r="X197" s="33"/>
      <c r="Y197" s="33" t="e">
        <f t="shared" si="73"/>
        <v>#REF!</v>
      </c>
      <c r="Z197" s="33" t="e">
        <f t="shared" si="73"/>
        <v>#REF!</v>
      </c>
      <c r="AA197" s="33" t="e">
        <f t="shared" si="73"/>
        <v>#REF!</v>
      </c>
      <c r="AB197" s="33" t="e">
        <f t="shared" si="73"/>
        <v>#REF!</v>
      </c>
      <c r="AC197" s="33" t="e">
        <f t="shared" si="73"/>
        <v>#REF!</v>
      </c>
      <c r="AD197" s="33" t="e">
        <f t="shared" si="73"/>
        <v>#REF!</v>
      </c>
      <c r="AE197" s="33"/>
      <c r="AF197" s="33" t="e">
        <f t="shared" si="74"/>
        <v>#REF!</v>
      </c>
      <c r="AG197" s="33" t="e">
        <f t="shared" si="74"/>
        <v>#REF!</v>
      </c>
      <c r="AH197" s="27"/>
      <c r="AI197" s="33" t="e">
        <f t="shared" si="57"/>
        <v>#REF!</v>
      </c>
      <c r="AJ197" s="33" t="e">
        <f t="shared" si="58"/>
        <v>#REF!</v>
      </c>
      <c r="AK197" s="33" t="e">
        <f t="shared" si="59"/>
        <v>#REF!</v>
      </c>
      <c r="AL197" s="33" t="e">
        <f t="shared" si="60"/>
        <v>#REF!</v>
      </c>
      <c r="AR197" s="33"/>
      <c r="AS197" s="33"/>
      <c r="AW197" s="12"/>
    </row>
    <row r="198" spans="1:49" s="28" customFormat="1" x14ac:dyDescent="0.25">
      <c r="A198" s="27">
        <f t="shared" si="62"/>
        <v>185</v>
      </c>
      <c r="B198" s="70" t="e">
        <f>#REF!</f>
        <v>#REF!</v>
      </c>
      <c r="C198" s="50" t="e">
        <f>IF(#REF!="","",#REF!)</f>
        <v>#REF!</v>
      </c>
      <c r="D198" s="70" t="e">
        <f>#REF!</f>
        <v>#REF!</v>
      </c>
      <c r="E198" s="70" t="e">
        <f>#REF!</f>
        <v>#REF!</v>
      </c>
      <c r="F198" t="e">
        <f>#REF!</f>
        <v>#REF!</v>
      </c>
      <c r="G198" t="e">
        <f>#REF!</f>
        <v>#REF!</v>
      </c>
      <c r="H198" t="e">
        <f>#REF!</f>
        <v>#REF!</v>
      </c>
      <c r="I198" s="33" t="e">
        <f>#REF!</f>
        <v>#REF!</v>
      </c>
      <c r="J198" s="33" t="e">
        <f>#REF!</f>
        <v>#REF!</v>
      </c>
      <c r="K198" s="1" t="e">
        <f t="shared" si="61"/>
        <v>#REF!</v>
      </c>
      <c r="L198" s="33" t="e">
        <f t="shared" si="51"/>
        <v>#REF!</v>
      </c>
      <c r="M198" s="51" t="e">
        <f>#REF!</f>
        <v>#REF!</v>
      </c>
      <c r="N198" s="51" t="e">
        <f>#REF!</f>
        <v>#REF!</v>
      </c>
      <c r="O198" s="44" t="e">
        <f t="shared" si="52"/>
        <v>#REF!</v>
      </c>
      <c r="P198" s="33" t="e">
        <f t="shared" si="53"/>
        <v>#REF!</v>
      </c>
      <c r="Q198" s="33"/>
      <c r="R198" s="33" t="e">
        <f t="shared" si="54"/>
        <v>#REF!</v>
      </c>
      <c r="S198" s="33" t="e">
        <f t="shared" si="55"/>
        <v>#REF!</v>
      </c>
      <c r="T198" s="33" t="e">
        <f t="shared" si="56"/>
        <v>#REF!</v>
      </c>
      <c r="U198" s="33" t="e">
        <f t="shared" si="72"/>
        <v>#REF!</v>
      </c>
      <c r="V198" s="33" t="e">
        <f t="shared" si="72"/>
        <v>#REF!</v>
      </c>
      <c r="W198" s="33" t="e">
        <f t="shared" si="72"/>
        <v>#REF!</v>
      </c>
      <c r="X198" s="33"/>
      <c r="Y198" s="33" t="e">
        <f t="shared" si="73"/>
        <v>#REF!</v>
      </c>
      <c r="Z198" s="33" t="e">
        <f t="shared" si="73"/>
        <v>#REF!</v>
      </c>
      <c r="AA198" s="33" t="e">
        <f t="shared" si="73"/>
        <v>#REF!</v>
      </c>
      <c r="AB198" s="33" t="e">
        <f t="shared" si="73"/>
        <v>#REF!</v>
      </c>
      <c r="AC198" s="33" t="e">
        <f t="shared" si="73"/>
        <v>#REF!</v>
      </c>
      <c r="AD198" s="33" t="e">
        <f t="shared" si="73"/>
        <v>#REF!</v>
      </c>
      <c r="AE198" s="33"/>
      <c r="AF198" s="33" t="e">
        <f t="shared" si="74"/>
        <v>#REF!</v>
      </c>
      <c r="AG198" s="33" t="e">
        <f t="shared" si="74"/>
        <v>#REF!</v>
      </c>
      <c r="AH198" s="27"/>
      <c r="AI198" s="33" t="e">
        <f t="shared" si="57"/>
        <v>#REF!</v>
      </c>
      <c r="AJ198" s="33" t="e">
        <f t="shared" si="58"/>
        <v>#REF!</v>
      </c>
      <c r="AK198" s="33" t="e">
        <f t="shared" si="59"/>
        <v>#REF!</v>
      </c>
      <c r="AL198" s="33" t="e">
        <f t="shared" si="60"/>
        <v>#REF!</v>
      </c>
      <c r="AR198" s="33"/>
      <c r="AS198" s="33"/>
      <c r="AW198" s="12"/>
    </row>
    <row r="199" spans="1:49" s="28" customFormat="1" x14ac:dyDescent="0.25">
      <c r="A199" s="27">
        <f t="shared" si="62"/>
        <v>186</v>
      </c>
      <c r="B199" s="70" t="e">
        <f>#REF!</f>
        <v>#REF!</v>
      </c>
      <c r="C199" s="50" t="e">
        <f>IF(#REF!="","",#REF!)</f>
        <v>#REF!</v>
      </c>
      <c r="D199" s="70" t="e">
        <f>#REF!</f>
        <v>#REF!</v>
      </c>
      <c r="E199" s="70" t="e">
        <f>#REF!</f>
        <v>#REF!</v>
      </c>
      <c r="F199" t="e">
        <f>#REF!</f>
        <v>#REF!</v>
      </c>
      <c r="G199" t="e">
        <f>#REF!</f>
        <v>#REF!</v>
      </c>
      <c r="H199" t="e">
        <f>#REF!</f>
        <v>#REF!</v>
      </c>
      <c r="I199" s="33" t="e">
        <f>#REF!</f>
        <v>#REF!</v>
      </c>
      <c r="J199" s="33" t="e">
        <f>#REF!</f>
        <v>#REF!</v>
      </c>
      <c r="K199" s="1" t="e">
        <f t="shared" si="61"/>
        <v>#REF!</v>
      </c>
      <c r="L199" s="33" t="e">
        <f t="shared" si="51"/>
        <v>#REF!</v>
      </c>
      <c r="M199" s="51" t="e">
        <f>#REF!</f>
        <v>#REF!</v>
      </c>
      <c r="N199" s="51" t="e">
        <f>#REF!</f>
        <v>#REF!</v>
      </c>
      <c r="O199" s="44" t="e">
        <f t="shared" si="52"/>
        <v>#REF!</v>
      </c>
      <c r="P199" s="33" t="e">
        <f t="shared" si="53"/>
        <v>#REF!</v>
      </c>
      <c r="Q199" s="33"/>
      <c r="R199" s="33" t="e">
        <f t="shared" si="54"/>
        <v>#REF!</v>
      </c>
      <c r="S199" s="33" t="e">
        <f t="shared" si="55"/>
        <v>#REF!</v>
      </c>
      <c r="T199" s="33" t="e">
        <f t="shared" si="56"/>
        <v>#REF!</v>
      </c>
      <c r="U199" s="33" t="e">
        <f t="shared" si="72"/>
        <v>#REF!</v>
      </c>
      <c r="V199" s="33" t="e">
        <f t="shared" si="72"/>
        <v>#REF!</v>
      </c>
      <c r="W199" s="33" t="e">
        <f t="shared" si="72"/>
        <v>#REF!</v>
      </c>
      <c r="X199" s="33"/>
      <c r="Y199" s="33" t="e">
        <f t="shared" si="73"/>
        <v>#REF!</v>
      </c>
      <c r="Z199" s="33" t="e">
        <f t="shared" si="73"/>
        <v>#REF!</v>
      </c>
      <c r="AA199" s="33" t="e">
        <f t="shared" si="73"/>
        <v>#REF!</v>
      </c>
      <c r="AB199" s="33" t="e">
        <f t="shared" si="73"/>
        <v>#REF!</v>
      </c>
      <c r="AC199" s="33" t="e">
        <f t="shared" si="73"/>
        <v>#REF!</v>
      </c>
      <c r="AD199" s="33" t="e">
        <f t="shared" si="73"/>
        <v>#REF!</v>
      </c>
      <c r="AE199" s="33"/>
      <c r="AF199" s="33" t="e">
        <f t="shared" si="74"/>
        <v>#REF!</v>
      </c>
      <c r="AG199" s="33" t="e">
        <f t="shared" si="74"/>
        <v>#REF!</v>
      </c>
      <c r="AH199" s="27"/>
      <c r="AI199" s="33" t="e">
        <f t="shared" si="57"/>
        <v>#REF!</v>
      </c>
      <c r="AJ199" s="33" t="e">
        <f t="shared" si="58"/>
        <v>#REF!</v>
      </c>
      <c r="AK199" s="33" t="e">
        <f t="shared" si="59"/>
        <v>#REF!</v>
      </c>
      <c r="AL199" s="33" t="e">
        <f t="shared" si="60"/>
        <v>#REF!</v>
      </c>
      <c r="AR199" s="33"/>
      <c r="AS199" s="33"/>
      <c r="AW199" s="12"/>
    </row>
    <row r="200" spans="1:49" s="28" customFormat="1" x14ac:dyDescent="0.25">
      <c r="A200" s="27">
        <f t="shared" si="62"/>
        <v>187</v>
      </c>
      <c r="B200" s="70" t="e">
        <f>#REF!</f>
        <v>#REF!</v>
      </c>
      <c r="C200" s="50" t="e">
        <f>IF(#REF!="","",#REF!)</f>
        <v>#REF!</v>
      </c>
      <c r="D200" s="70" t="e">
        <f>#REF!</f>
        <v>#REF!</v>
      </c>
      <c r="E200" s="70" t="e">
        <f>#REF!</f>
        <v>#REF!</v>
      </c>
      <c r="F200" t="e">
        <f>#REF!</f>
        <v>#REF!</v>
      </c>
      <c r="G200" t="e">
        <f>#REF!</f>
        <v>#REF!</v>
      </c>
      <c r="H200" t="e">
        <f>#REF!</f>
        <v>#REF!</v>
      </c>
      <c r="I200" s="33" t="e">
        <f>#REF!</f>
        <v>#REF!</v>
      </c>
      <c r="J200" s="33" t="e">
        <f>#REF!</f>
        <v>#REF!</v>
      </c>
      <c r="K200" s="1" t="e">
        <f t="shared" si="61"/>
        <v>#REF!</v>
      </c>
      <c r="L200" s="33" t="e">
        <f t="shared" si="51"/>
        <v>#REF!</v>
      </c>
      <c r="M200" s="51" t="e">
        <f>#REF!</f>
        <v>#REF!</v>
      </c>
      <c r="N200" s="51" t="e">
        <f>#REF!</f>
        <v>#REF!</v>
      </c>
      <c r="O200" s="44" t="e">
        <f t="shared" si="52"/>
        <v>#REF!</v>
      </c>
      <c r="P200" s="33" t="e">
        <f t="shared" si="53"/>
        <v>#REF!</v>
      </c>
      <c r="Q200" s="33"/>
      <c r="R200" s="33" t="e">
        <f t="shared" si="54"/>
        <v>#REF!</v>
      </c>
      <c r="S200" s="33" t="e">
        <f t="shared" si="55"/>
        <v>#REF!</v>
      </c>
      <c r="T200" s="33" t="e">
        <f t="shared" si="56"/>
        <v>#REF!</v>
      </c>
      <c r="U200" s="33" t="e">
        <f t="shared" si="72"/>
        <v>#REF!</v>
      </c>
      <c r="V200" s="33" t="e">
        <f t="shared" si="72"/>
        <v>#REF!</v>
      </c>
      <c r="W200" s="33" t="e">
        <f t="shared" si="72"/>
        <v>#REF!</v>
      </c>
      <c r="X200" s="33"/>
      <c r="Y200" s="33" t="e">
        <f t="shared" si="73"/>
        <v>#REF!</v>
      </c>
      <c r="Z200" s="33" t="e">
        <f t="shared" si="73"/>
        <v>#REF!</v>
      </c>
      <c r="AA200" s="33" t="e">
        <f t="shared" si="73"/>
        <v>#REF!</v>
      </c>
      <c r="AB200" s="33" t="e">
        <f t="shared" si="73"/>
        <v>#REF!</v>
      </c>
      <c r="AC200" s="33" t="e">
        <f t="shared" si="73"/>
        <v>#REF!</v>
      </c>
      <c r="AD200" s="33" t="e">
        <f t="shared" si="73"/>
        <v>#REF!</v>
      </c>
      <c r="AE200" s="33"/>
      <c r="AF200" s="33" t="e">
        <f t="shared" si="74"/>
        <v>#REF!</v>
      </c>
      <c r="AG200" s="33" t="e">
        <f t="shared" si="74"/>
        <v>#REF!</v>
      </c>
      <c r="AH200" s="27"/>
      <c r="AI200" s="33" t="e">
        <f t="shared" si="57"/>
        <v>#REF!</v>
      </c>
      <c r="AJ200" s="33" t="e">
        <f t="shared" si="58"/>
        <v>#REF!</v>
      </c>
      <c r="AK200" s="33" t="e">
        <f t="shared" si="59"/>
        <v>#REF!</v>
      </c>
      <c r="AL200" s="33" t="e">
        <f t="shared" si="60"/>
        <v>#REF!</v>
      </c>
      <c r="AR200" s="33"/>
      <c r="AS200" s="33"/>
      <c r="AW200" s="12"/>
    </row>
    <row r="201" spans="1:49" s="28" customFormat="1" x14ac:dyDescent="0.25">
      <c r="A201" s="27">
        <f t="shared" si="62"/>
        <v>188</v>
      </c>
      <c r="B201" s="70" t="e">
        <f>#REF!</f>
        <v>#REF!</v>
      </c>
      <c r="C201" s="50" t="e">
        <f>IF(#REF!="","",#REF!)</f>
        <v>#REF!</v>
      </c>
      <c r="D201" s="70" t="e">
        <f>#REF!</f>
        <v>#REF!</v>
      </c>
      <c r="E201" s="70" t="e">
        <f>#REF!</f>
        <v>#REF!</v>
      </c>
      <c r="F201" t="e">
        <f>#REF!</f>
        <v>#REF!</v>
      </c>
      <c r="G201" t="e">
        <f>#REF!</f>
        <v>#REF!</v>
      </c>
      <c r="H201" t="e">
        <f>#REF!</f>
        <v>#REF!</v>
      </c>
      <c r="I201" s="33" t="e">
        <f>#REF!</f>
        <v>#REF!</v>
      </c>
      <c r="J201" s="33" t="e">
        <f>#REF!</f>
        <v>#REF!</v>
      </c>
      <c r="K201" s="1" t="e">
        <f t="shared" si="61"/>
        <v>#REF!</v>
      </c>
      <c r="L201" s="33" t="e">
        <f t="shared" si="51"/>
        <v>#REF!</v>
      </c>
      <c r="M201" s="51" t="e">
        <f>#REF!</f>
        <v>#REF!</v>
      </c>
      <c r="N201" s="51" t="e">
        <f>#REF!</f>
        <v>#REF!</v>
      </c>
      <c r="O201" s="44" t="e">
        <f t="shared" si="52"/>
        <v>#REF!</v>
      </c>
      <c r="P201" s="33" t="e">
        <f t="shared" si="53"/>
        <v>#REF!</v>
      </c>
      <c r="Q201" s="33"/>
      <c r="R201" s="33" t="e">
        <f t="shared" si="54"/>
        <v>#REF!</v>
      </c>
      <c r="S201" s="33" t="e">
        <f t="shared" si="55"/>
        <v>#REF!</v>
      </c>
      <c r="T201" s="33" t="e">
        <f t="shared" si="56"/>
        <v>#REF!</v>
      </c>
      <c r="U201" s="33" t="e">
        <f t="shared" si="72"/>
        <v>#REF!</v>
      </c>
      <c r="V201" s="33" t="e">
        <f t="shared" si="72"/>
        <v>#REF!</v>
      </c>
      <c r="W201" s="33" t="e">
        <f t="shared" si="72"/>
        <v>#REF!</v>
      </c>
      <c r="X201" s="33"/>
      <c r="Y201" s="33" t="e">
        <f t="shared" si="73"/>
        <v>#REF!</v>
      </c>
      <c r="Z201" s="33" t="e">
        <f t="shared" si="73"/>
        <v>#REF!</v>
      </c>
      <c r="AA201" s="33" t="e">
        <f t="shared" si="73"/>
        <v>#REF!</v>
      </c>
      <c r="AB201" s="33" t="e">
        <f t="shared" si="73"/>
        <v>#REF!</v>
      </c>
      <c r="AC201" s="33" t="e">
        <f t="shared" si="73"/>
        <v>#REF!</v>
      </c>
      <c r="AD201" s="33" t="e">
        <f t="shared" si="73"/>
        <v>#REF!</v>
      </c>
      <c r="AE201" s="33"/>
      <c r="AF201" s="33" t="e">
        <f t="shared" si="74"/>
        <v>#REF!</v>
      </c>
      <c r="AG201" s="33" t="e">
        <f t="shared" si="74"/>
        <v>#REF!</v>
      </c>
      <c r="AH201" s="27"/>
      <c r="AI201" s="33" t="e">
        <f t="shared" si="57"/>
        <v>#REF!</v>
      </c>
      <c r="AJ201" s="33" t="e">
        <f t="shared" si="58"/>
        <v>#REF!</v>
      </c>
      <c r="AK201" s="33" t="e">
        <f t="shared" si="59"/>
        <v>#REF!</v>
      </c>
      <c r="AL201" s="33" t="e">
        <f t="shared" si="60"/>
        <v>#REF!</v>
      </c>
      <c r="AR201" s="33"/>
      <c r="AS201" s="33"/>
      <c r="AW201" s="12"/>
    </row>
    <row r="202" spans="1:49" s="28" customFormat="1" x14ac:dyDescent="0.25">
      <c r="A202" s="27">
        <f t="shared" si="62"/>
        <v>189</v>
      </c>
      <c r="B202" s="70" t="e">
        <f>#REF!</f>
        <v>#REF!</v>
      </c>
      <c r="C202" s="50" t="e">
        <f>IF(#REF!="","",#REF!)</f>
        <v>#REF!</v>
      </c>
      <c r="D202" s="70" t="e">
        <f>#REF!</f>
        <v>#REF!</v>
      </c>
      <c r="E202" s="70" t="e">
        <f>#REF!</f>
        <v>#REF!</v>
      </c>
      <c r="F202" t="e">
        <f>#REF!</f>
        <v>#REF!</v>
      </c>
      <c r="G202" t="e">
        <f>#REF!</f>
        <v>#REF!</v>
      </c>
      <c r="H202" t="e">
        <f>#REF!</f>
        <v>#REF!</v>
      </c>
      <c r="I202" s="33" t="e">
        <f>#REF!</f>
        <v>#REF!</v>
      </c>
      <c r="J202" s="33" t="e">
        <f>#REF!</f>
        <v>#REF!</v>
      </c>
      <c r="K202" s="1" t="e">
        <f t="shared" si="61"/>
        <v>#REF!</v>
      </c>
      <c r="L202" s="33" t="e">
        <f t="shared" si="51"/>
        <v>#REF!</v>
      </c>
      <c r="M202" s="51" t="e">
        <f>#REF!</f>
        <v>#REF!</v>
      </c>
      <c r="N202" s="51" t="e">
        <f>#REF!</f>
        <v>#REF!</v>
      </c>
      <c r="O202" s="44" t="e">
        <f t="shared" si="52"/>
        <v>#REF!</v>
      </c>
      <c r="P202" s="33" t="e">
        <f t="shared" si="53"/>
        <v>#REF!</v>
      </c>
      <c r="Q202" s="33"/>
      <c r="R202" s="33" t="e">
        <f t="shared" si="54"/>
        <v>#REF!</v>
      </c>
      <c r="S202" s="33" t="e">
        <f t="shared" si="55"/>
        <v>#REF!</v>
      </c>
      <c r="T202" s="33" t="e">
        <f t="shared" si="56"/>
        <v>#REF!</v>
      </c>
      <c r="U202" s="33" t="e">
        <f t="shared" si="72"/>
        <v>#REF!</v>
      </c>
      <c r="V202" s="33" t="e">
        <f t="shared" si="72"/>
        <v>#REF!</v>
      </c>
      <c r="W202" s="33" t="e">
        <f t="shared" si="72"/>
        <v>#REF!</v>
      </c>
      <c r="X202" s="33"/>
      <c r="Y202" s="33" t="e">
        <f t="shared" si="73"/>
        <v>#REF!</v>
      </c>
      <c r="Z202" s="33" t="e">
        <f t="shared" si="73"/>
        <v>#REF!</v>
      </c>
      <c r="AA202" s="33" t="e">
        <f t="shared" si="73"/>
        <v>#REF!</v>
      </c>
      <c r="AB202" s="33" t="e">
        <f t="shared" si="73"/>
        <v>#REF!</v>
      </c>
      <c r="AC202" s="33" t="e">
        <f t="shared" si="73"/>
        <v>#REF!</v>
      </c>
      <c r="AD202" s="33" t="e">
        <f t="shared" si="73"/>
        <v>#REF!</v>
      </c>
      <c r="AE202" s="33"/>
      <c r="AF202" s="33" t="e">
        <f t="shared" si="74"/>
        <v>#REF!</v>
      </c>
      <c r="AG202" s="33" t="e">
        <f t="shared" si="74"/>
        <v>#REF!</v>
      </c>
      <c r="AH202" s="27"/>
      <c r="AI202" s="33" t="e">
        <f t="shared" si="57"/>
        <v>#REF!</v>
      </c>
      <c r="AJ202" s="33" t="e">
        <f t="shared" si="58"/>
        <v>#REF!</v>
      </c>
      <c r="AK202" s="33" t="e">
        <f t="shared" si="59"/>
        <v>#REF!</v>
      </c>
      <c r="AL202" s="33" t="e">
        <f t="shared" si="60"/>
        <v>#REF!</v>
      </c>
      <c r="AR202" s="33"/>
      <c r="AS202" s="33"/>
      <c r="AW202" s="12"/>
    </row>
    <row r="203" spans="1:49" s="28" customFormat="1" x14ac:dyDescent="0.25">
      <c r="A203" s="27">
        <f t="shared" si="62"/>
        <v>190</v>
      </c>
      <c r="B203" s="70" t="e">
        <f>#REF!</f>
        <v>#REF!</v>
      </c>
      <c r="C203" s="50" t="e">
        <f>IF(#REF!="","",#REF!)</f>
        <v>#REF!</v>
      </c>
      <c r="D203" s="70" t="e">
        <f>#REF!</f>
        <v>#REF!</v>
      </c>
      <c r="E203" s="70" t="e">
        <f>#REF!</f>
        <v>#REF!</v>
      </c>
      <c r="F203" t="e">
        <f>#REF!</f>
        <v>#REF!</v>
      </c>
      <c r="G203" t="e">
        <f>#REF!</f>
        <v>#REF!</v>
      </c>
      <c r="H203" t="e">
        <f>#REF!</f>
        <v>#REF!</v>
      </c>
      <c r="I203" s="33" t="e">
        <f>#REF!</f>
        <v>#REF!</v>
      </c>
      <c r="J203" s="33" t="e">
        <f>#REF!</f>
        <v>#REF!</v>
      </c>
      <c r="K203" s="1" t="e">
        <f t="shared" si="61"/>
        <v>#REF!</v>
      </c>
      <c r="L203" s="33" t="e">
        <f t="shared" si="51"/>
        <v>#REF!</v>
      </c>
      <c r="M203" s="51" t="e">
        <f>#REF!</f>
        <v>#REF!</v>
      </c>
      <c r="N203" s="51" t="e">
        <f>#REF!</f>
        <v>#REF!</v>
      </c>
      <c r="O203" s="44" t="e">
        <f t="shared" si="52"/>
        <v>#REF!</v>
      </c>
      <c r="P203" s="33" t="e">
        <f t="shared" si="53"/>
        <v>#REF!</v>
      </c>
      <c r="Q203" s="33"/>
      <c r="R203" s="33" t="e">
        <f t="shared" si="54"/>
        <v>#REF!</v>
      </c>
      <c r="S203" s="33" t="e">
        <f t="shared" si="55"/>
        <v>#REF!</v>
      </c>
      <c r="T203" s="33" t="e">
        <f t="shared" si="56"/>
        <v>#REF!</v>
      </c>
      <c r="U203" s="33" t="e">
        <f t="shared" si="72"/>
        <v>#REF!</v>
      </c>
      <c r="V203" s="33" t="e">
        <f t="shared" si="72"/>
        <v>#REF!</v>
      </c>
      <c r="W203" s="33" t="e">
        <f t="shared" si="72"/>
        <v>#REF!</v>
      </c>
      <c r="X203" s="33"/>
      <c r="Y203" s="33" t="e">
        <f t="shared" ref="Y203:AD212" si="75">Y$261*$M203</f>
        <v>#REF!</v>
      </c>
      <c r="Z203" s="33" t="e">
        <f t="shared" si="75"/>
        <v>#REF!</v>
      </c>
      <c r="AA203" s="33" t="e">
        <f t="shared" si="75"/>
        <v>#REF!</v>
      </c>
      <c r="AB203" s="33" t="e">
        <f t="shared" si="75"/>
        <v>#REF!</v>
      </c>
      <c r="AC203" s="33" t="e">
        <f t="shared" si="75"/>
        <v>#REF!</v>
      </c>
      <c r="AD203" s="33" t="e">
        <f t="shared" si="75"/>
        <v>#REF!</v>
      </c>
      <c r="AE203" s="33"/>
      <c r="AF203" s="33" t="e">
        <f t="shared" si="74"/>
        <v>#REF!</v>
      </c>
      <c r="AG203" s="33" t="e">
        <f t="shared" si="74"/>
        <v>#REF!</v>
      </c>
      <c r="AH203" s="27"/>
      <c r="AI203" s="33" t="e">
        <f t="shared" si="57"/>
        <v>#REF!</v>
      </c>
      <c r="AJ203" s="33" t="e">
        <f t="shared" si="58"/>
        <v>#REF!</v>
      </c>
      <c r="AK203" s="33" t="e">
        <f t="shared" si="59"/>
        <v>#REF!</v>
      </c>
      <c r="AL203" s="33" t="e">
        <f t="shared" si="60"/>
        <v>#REF!</v>
      </c>
      <c r="AR203" s="33"/>
      <c r="AS203" s="33"/>
      <c r="AW203" s="12"/>
    </row>
    <row r="204" spans="1:49" s="28" customFormat="1" x14ac:dyDescent="0.25">
      <c r="A204" s="27">
        <f t="shared" si="62"/>
        <v>191</v>
      </c>
      <c r="B204" s="70" t="e">
        <f>#REF!</f>
        <v>#REF!</v>
      </c>
      <c r="C204" s="50" t="e">
        <f>IF(#REF!="","",#REF!)</f>
        <v>#REF!</v>
      </c>
      <c r="D204" s="70" t="e">
        <f>#REF!</f>
        <v>#REF!</v>
      </c>
      <c r="E204" s="70" t="e">
        <f>#REF!</f>
        <v>#REF!</v>
      </c>
      <c r="F204" t="e">
        <f>#REF!</f>
        <v>#REF!</v>
      </c>
      <c r="G204" t="e">
        <f>#REF!</f>
        <v>#REF!</v>
      </c>
      <c r="H204" t="e">
        <f>#REF!</f>
        <v>#REF!</v>
      </c>
      <c r="I204" s="33" t="e">
        <f>#REF!</f>
        <v>#REF!</v>
      </c>
      <c r="J204" s="33" t="e">
        <f>#REF!</f>
        <v>#REF!</v>
      </c>
      <c r="K204" s="1" t="e">
        <f t="shared" si="61"/>
        <v>#REF!</v>
      </c>
      <c r="L204" s="33" t="e">
        <f t="shared" si="51"/>
        <v>#REF!</v>
      </c>
      <c r="M204" s="51" t="e">
        <f>#REF!</f>
        <v>#REF!</v>
      </c>
      <c r="N204" s="51" t="e">
        <f>#REF!</f>
        <v>#REF!</v>
      </c>
      <c r="O204" s="44" t="e">
        <f t="shared" si="52"/>
        <v>#REF!</v>
      </c>
      <c r="P204" s="33" t="e">
        <f t="shared" si="53"/>
        <v>#REF!</v>
      </c>
      <c r="Q204" s="33"/>
      <c r="R204" s="33" t="e">
        <f t="shared" si="54"/>
        <v>#REF!</v>
      </c>
      <c r="S204" s="33" t="e">
        <f t="shared" si="55"/>
        <v>#REF!</v>
      </c>
      <c r="T204" s="33" t="e">
        <f t="shared" si="56"/>
        <v>#REF!</v>
      </c>
      <c r="U204" s="33" t="e">
        <f t="shared" si="72"/>
        <v>#REF!</v>
      </c>
      <c r="V204" s="33" t="e">
        <f t="shared" si="72"/>
        <v>#REF!</v>
      </c>
      <c r="W204" s="33" t="e">
        <f t="shared" si="72"/>
        <v>#REF!</v>
      </c>
      <c r="X204" s="33"/>
      <c r="Y204" s="33" t="e">
        <f t="shared" si="75"/>
        <v>#REF!</v>
      </c>
      <c r="Z204" s="33" t="e">
        <f t="shared" si="75"/>
        <v>#REF!</v>
      </c>
      <c r="AA204" s="33" t="e">
        <f t="shared" si="75"/>
        <v>#REF!</v>
      </c>
      <c r="AB204" s="33" t="e">
        <f t="shared" si="75"/>
        <v>#REF!</v>
      </c>
      <c r="AC204" s="33" t="e">
        <f t="shared" si="75"/>
        <v>#REF!</v>
      </c>
      <c r="AD204" s="33" t="e">
        <f t="shared" si="75"/>
        <v>#REF!</v>
      </c>
      <c r="AE204" s="33"/>
      <c r="AF204" s="33" t="e">
        <f t="shared" si="74"/>
        <v>#REF!</v>
      </c>
      <c r="AG204" s="33" t="e">
        <f t="shared" si="74"/>
        <v>#REF!</v>
      </c>
      <c r="AH204" s="27"/>
      <c r="AI204" s="33" t="e">
        <f t="shared" si="57"/>
        <v>#REF!</v>
      </c>
      <c r="AJ204" s="33" t="e">
        <f t="shared" si="58"/>
        <v>#REF!</v>
      </c>
      <c r="AK204" s="33" t="e">
        <f t="shared" si="59"/>
        <v>#REF!</v>
      </c>
      <c r="AL204" s="33" t="e">
        <f t="shared" si="60"/>
        <v>#REF!</v>
      </c>
      <c r="AR204" s="33"/>
      <c r="AS204" s="33"/>
      <c r="AW204" s="12"/>
    </row>
    <row r="205" spans="1:49" s="28" customFormat="1" x14ac:dyDescent="0.25">
      <c r="A205" s="27">
        <f t="shared" si="62"/>
        <v>192</v>
      </c>
      <c r="B205" s="70" t="e">
        <f>#REF!</f>
        <v>#REF!</v>
      </c>
      <c r="C205" s="50" t="e">
        <f>IF(#REF!="","",#REF!)</f>
        <v>#REF!</v>
      </c>
      <c r="D205" s="70" t="e">
        <f>#REF!</f>
        <v>#REF!</v>
      </c>
      <c r="E205" s="70" t="e">
        <f>#REF!</f>
        <v>#REF!</v>
      </c>
      <c r="F205" t="e">
        <f>#REF!</f>
        <v>#REF!</v>
      </c>
      <c r="G205" t="e">
        <f>#REF!</f>
        <v>#REF!</v>
      </c>
      <c r="H205" t="e">
        <f>#REF!</f>
        <v>#REF!</v>
      </c>
      <c r="I205" s="33" t="e">
        <f>#REF!</f>
        <v>#REF!</v>
      </c>
      <c r="J205" s="33" t="e">
        <f>#REF!</f>
        <v>#REF!</v>
      </c>
      <c r="K205" s="1" t="e">
        <f t="shared" si="61"/>
        <v>#REF!</v>
      </c>
      <c r="L205" s="33" t="e">
        <f t="shared" ref="L205:L260" si="76">L$261*$M205</f>
        <v>#REF!</v>
      </c>
      <c r="M205" s="51" t="e">
        <f>#REF!</f>
        <v>#REF!</v>
      </c>
      <c r="N205" s="51" t="e">
        <f>#REF!</f>
        <v>#REF!</v>
      </c>
      <c r="O205" s="44" t="e">
        <f t="shared" ref="O205:O249" si="77">M205-N205</f>
        <v>#REF!</v>
      </c>
      <c r="P205" s="33" t="e">
        <f t="shared" ref="P205:P260" si="78">P$261*$M205</f>
        <v>#REF!</v>
      </c>
      <c r="Q205" s="33"/>
      <c r="R205" s="33" t="e">
        <f t="shared" ref="R205:R260" si="79">$R$261*$M205</f>
        <v>#REF!</v>
      </c>
      <c r="S205" s="33" t="e">
        <f t="shared" ref="S205:S260" si="80">$S$261*$M205</f>
        <v>#REF!</v>
      </c>
      <c r="T205" s="33" t="e">
        <f t="shared" ref="T205:T260" si="81">$T$261*$M205</f>
        <v>#REF!</v>
      </c>
      <c r="U205" s="33" t="e">
        <f t="shared" si="72"/>
        <v>#REF!</v>
      </c>
      <c r="V205" s="33" t="e">
        <f t="shared" si="72"/>
        <v>#REF!</v>
      </c>
      <c r="W205" s="33" t="e">
        <f t="shared" si="72"/>
        <v>#REF!</v>
      </c>
      <c r="X205" s="33"/>
      <c r="Y205" s="33" t="e">
        <f t="shared" si="75"/>
        <v>#REF!</v>
      </c>
      <c r="Z205" s="33" t="e">
        <f t="shared" si="75"/>
        <v>#REF!</v>
      </c>
      <c r="AA205" s="33" t="e">
        <f t="shared" si="75"/>
        <v>#REF!</v>
      </c>
      <c r="AB205" s="33" t="e">
        <f t="shared" si="75"/>
        <v>#REF!</v>
      </c>
      <c r="AC205" s="33" t="e">
        <f t="shared" si="75"/>
        <v>#REF!</v>
      </c>
      <c r="AD205" s="33" t="e">
        <f t="shared" si="75"/>
        <v>#REF!</v>
      </c>
      <c r="AE205" s="33"/>
      <c r="AF205" s="33" t="e">
        <f t="shared" si="74"/>
        <v>#REF!</v>
      </c>
      <c r="AG205" s="33" t="e">
        <f t="shared" si="74"/>
        <v>#REF!</v>
      </c>
      <c r="AH205" s="27"/>
      <c r="AI205" s="33" t="e">
        <f t="shared" ref="AI205:AI249" si="82">$AI$261*N205</f>
        <v>#REF!</v>
      </c>
      <c r="AJ205" s="33" t="e">
        <f t="shared" ref="AJ205:AJ249" si="83">O205*$AI$261</f>
        <v>#REF!</v>
      </c>
      <c r="AK205" s="33" t="e">
        <f t="shared" ref="AK205:AK249" si="84">$AK$261*M205</f>
        <v>#REF!</v>
      </c>
      <c r="AL205" s="33" t="e">
        <f t="shared" ref="AL205:AL249" si="85">$AL$261*M205</f>
        <v>#REF!</v>
      </c>
      <c r="AR205" s="33"/>
      <c r="AS205" s="33"/>
      <c r="AW205" s="12"/>
    </row>
    <row r="206" spans="1:49" s="28" customFormat="1" x14ac:dyDescent="0.25">
      <c r="A206" s="27">
        <f t="shared" si="62"/>
        <v>193</v>
      </c>
      <c r="B206" s="70" t="e">
        <f>#REF!</f>
        <v>#REF!</v>
      </c>
      <c r="C206" s="50" t="e">
        <f>IF(#REF!="","",#REF!)</f>
        <v>#REF!</v>
      </c>
      <c r="D206" s="70" t="e">
        <f>#REF!</f>
        <v>#REF!</v>
      </c>
      <c r="E206" s="70" t="e">
        <f>#REF!</f>
        <v>#REF!</v>
      </c>
      <c r="F206" t="e">
        <f>#REF!</f>
        <v>#REF!</v>
      </c>
      <c r="G206" t="e">
        <f>#REF!</f>
        <v>#REF!</v>
      </c>
      <c r="H206" t="e">
        <f>#REF!</f>
        <v>#REF!</v>
      </c>
      <c r="I206" s="33" t="e">
        <f>#REF!</f>
        <v>#REF!</v>
      </c>
      <c r="J206" s="33" t="e">
        <f>#REF!</f>
        <v>#REF!</v>
      </c>
      <c r="K206" s="1" t="e">
        <f t="shared" ref="K206:K249" si="86">IF(I206&lt;&gt;0,J206/I206,0)</f>
        <v>#REF!</v>
      </c>
      <c r="L206" s="33" t="e">
        <f t="shared" si="76"/>
        <v>#REF!</v>
      </c>
      <c r="M206" s="51" t="e">
        <f>#REF!</f>
        <v>#REF!</v>
      </c>
      <c r="N206" s="51" t="e">
        <f>#REF!</f>
        <v>#REF!</v>
      </c>
      <c r="O206" s="44" t="e">
        <f t="shared" si="77"/>
        <v>#REF!</v>
      </c>
      <c r="P206" s="33" t="e">
        <f t="shared" si="78"/>
        <v>#REF!</v>
      </c>
      <c r="Q206" s="33"/>
      <c r="R206" s="33" t="e">
        <f t="shared" si="79"/>
        <v>#REF!</v>
      </c>
      <c r="S206" s="33" t="e">
        <f t="shared" si="80"/>
        <v>#REF!</v>
      </c>
      <c r="T206" s="33" t="e">
        <f t="shared" si="81"/>
        <v>#REF!</v>
      </c>
      <c r="U206" s="33" t="e">
        <f t="shared" si="72"/>
        <v>#REF!</v>
      </c>
      <c r="V206" s="33" t="e">
        <f t="shared" si="72"/>
        <v>#REF!</v>
      </c>
      <c r="W206" s="33" t="e">
        <f t="shared" si="72"/>
        <v>#REF!</v>
      </c>
      <c r="X206" s="33"/>
      <c r="Y206" s="33" t="e">
        <f t="shared" si="75"/>
        <v>#REF!</v>
      </c>
      <c r="Z206" s="33" t="e">
        <f t="shared" si="75"/>
        <v>#REF!</v>
      </c>
      <c r="AA206" s="33" t="e">
        <f t="shared" si="75"/>
        <v>#REF!</v>
      </c>
      <c r="AB206" s="33" t="e">
        <f t="shared" si="75"/>
        <v>#REF!</v>
      </c>
      <c r="AC206" s="33" t="e">
        <f t="shared" si="75"/>
        <v>#REF!</v>
      </c>
      <c r="AD206" s="33" t="e">
        <f t="shared" si="75"/>
        <v>#REF!</v>
      </c>
      <c r="AE206" s="33"/>
      <c r="AF206" s="33" t="e">
        <f t="shared" si="74"/>
        <v>#REF!</v>
      </c>
      <c r="AG206" s="33" t="e">
        <f t="shared" si="74"/>
        <v>#REF!</v>
      </c>
      <c r="AH206" s="27"/>
      <c r="AI206" s="33" t="e">
        <f t="shared" si="82"/>
        <v>#REF!</v>
      </c>
      <c r="AJ206" s="33" t="e">
        <f t="shared" si="83"/>
        <v>#REF!</v>
      </c>
      <c r="AK206" s="33" t="e">
        <f t="shared" si="84"/>
        <v>#REF!</v>
      </c>
      <c r="AL206" s="33" t="e">
        <f t="shared" si="85"/>
        <v>#REF!</v>
      </c>
      <c r="AR206" s="33"/>
      <c r="AS206" s="33"/>
      <c r="AW206" s="12"/>
    </row>
    <row r="207" spans="1:49" s="28" customFormat="1" x14ac:dyDescent="0.25">
      <c r="A207" s="27">
        <f t="shared" ref="A207:A249" si="87">A206+1</f>
        <v>194</v>
      </c>
      <c r="B207" s="70" t="e">
        <f>#REF!</f>
        <v>#REF!</v>
      </c>
      <c r="C207" s="50" t="e">
        <f>IF(#REF!="","",#REF!)</f>
        <v>#REF!</v>
      </c>
      <c r="D207" s="70" t="e">
        <f>#REF!</f>
        <v>#REF!</v>
      </c>
      <c r="E207" s="70" t="e">
        <f>#REF!</f>
        <v>#REF!</v>
      </c>
      <c r="F207" t="e">
        <f>#REF!</f>
        <v>#REF!</v>
      </c>
      <c r="G207" t="e">
        <f>#REF!</f>
        <v>#REF!</v>
      </c>
      <c r="H207" t="e">
        <f>#REF!</f>
        <v>#REF!</v>
      </c>
      <c r="I207" s="33" t="e">
        <f>#REF!</f>
        <v>#REF!</v>
      </c>
      <c r="J207" s="33" t="e">
        <f>#REF!</f>
        <v>#REF!</v>
      </c>
      <c r="K207" s="1" t="e">
        <f t="shared" si="86"/>
        <v>#REF!</v>
      </c>
      <c r="L207" s="33" t="e">
        <f t="shared" si="76"/>
        <v>#REF!</v>
      </c>
      <c r="M207" s="51" t="e">
        <f>#REF!</f>
        <v>#REF!</v>
      </c>
      <c r="N207" s="51" t="e">
        <f>#REF!</f>
        <v>#REF!</v>
      </c>
      <c r="O207" s="44" t="e">
        <f t="shared" si="77"/>
        <v>#REF!</v>
      </c>
      <c r="P207" s="33" t="e">
        <f t="shared" si="78"/>
        <v>#REF!</v>
      </c>
      <c r="Q207" s="33"/>
      <c r="R207" s="33" t="e">
        <f t="shared" si="79"/>
        <v>#REF!</v>
      </c>
      <c r="S207" s="33" t="e">
        <f t="shared" si="80"/>
        <v>#REF!</v>
      </c>
      <c r="T207" s="33" t="e">
        <f t="shared" si="81"/>
        <v>#REF!</v>
      </c>
      <c r="U207" s="33" t="e">
        <f t="shared" si="72"/>
        <v>#REF!</v>
      </c>
      <c r="V207" s="33" t="e">
        <f t="shared" si="72"/>
        <v>#REF!</v>
      </c>
      <c r="W207" s="33" t="e">
        <f t="shared" si="72"/>
        <v>#REF!</v>
      </c>
      <c r="X207" s="33"/>
      <c r="Y207" s="33" t="e">
        <f t="shared" si="75"/>
        <v>#REF!</v>
      </c>
      <c r="Z207" s="33" t="e">
        <f t="shared" si="75"/>
        <v>#REF!</v>
      </c>
      <c r="AA207" s="33" t="e">
        <f t="shared" si="75"/>
        <v>#REF!</v>
      </c>
      <c r="AB207" s="33" t="e">
        <f t="shared" si="75"/>
        <v>#REF!</v>
      </c>
      <c r="AC207" s="33" t="e">
        <f t="shared" si="75"/>
        <v>#REF!</v>
      </c>
      <c r="AD207" s="33" t="e">
        <f t="shared" si="75"/>
        <v>#REF!</v>
      </c>
      <c r="AE207" s="33"/>
      <c r="AF207" s="33" t="e">
        <f t="shared" si="74"/>
        <v>#REF!</v>
      </c>
      <c r="AG207" s="33" t="e">
        <f t="shared" si="74"/>
        <v>#REF!</v>
      </c>
      <c r="AH207" s="27"/>
      <c r="AI207" s="33" t="e">
        <f t="shared" si="82"/>
        <v>#REF!</v>
      </c>
      <c r="AJ207" s="33" t="e">
        <f t="shared" si="83"/>
        <v>#REF!</v>
      </c>
      <c r="AK207" s="33" t="e">
        <f t="shared" si="84"/>
        <v>#REF!</v>
      </c>
      <c r="AL207" s="33" t="e">
        <f t="shared" si="85"/>
        <v>#REF!</v>
      </c>
      <c r="AR207" s="33"/>
      <c r="AS207" s="33"/>
      <c r="AW207" s="12"/>
    </row>
    <row r="208" spans="1:49" s="28" customFormat="1" x14ac:dyDescent="0.25">
      <c r="A208" s="27">
        <f t="shared" si="87"/>
        <v>195</v>
      </c>
      <c r="B208" s="70" t="e">
        <f>#REF!</f>
        <v>#REF!</v>
      </c>
      <c r="C208" s="50" t="e">
        <f>IF(#REF!="","",#REF!)</f>
        <v>#REF!</v>
      </c>
      <c r="D208" s="70" t="e">
        <f>#REF!</f>
        <v>#REF!</v>
      </c>
      <c r="E208" s="70" t="e">
        <f>#REF!</f>
        <v>#REF!</v>
      </c>
      <c r="F208" t="e">
        <f>#REF!</f>
        <v>#REF!</v>
      </c>
      <c r="G208" t="e">
        <f>#REF!</f>
        <v>#REF!</v>
      </c>
      <c r="H208" t="e">
        <f>#REF!</f>
        <v>#REF!</v>
      </c>
      <c r="I208" s="33" t="e">
        <f>#REF!</f>
        <v>#REF!</v>
      </c>
      <c r="J208" s="33" t="e">
        <f>#REF!</f>
        <v>#REF!</v>
      </c>
      <c r="K208" s="1" t="e">
        <f t="shared" si="86"/>
        <v>#REF!</v>
      </c>
      <c r="L208" s="33" t="e">
        <f t="shared" si="76"/>
        <v>#REF!</v>
      </c>
      <c r="M208" s="51" t="e">
        <f>#REF!</f>
        <v>#REF!</v>
      </c>
      <c r="N208" s="51" t="e">
        <f>#REF!</f>
        <v>#REF!</v>
      </c>
      <c r="O208" s="44" t="e">
        <f t="shared" si="77"/>
        <v>#REF!</v>
      </c>
      <c r="P208" s="33" t="e">
        <f t="shared" si="78"/>
        <v>#REF!</v>
      </c>
      <c r="Q208" s="33"/>
      <c r="R208" s="33" t="e">
        <f t="shared" si="79"/>
        <v>#REF!</v>
      </c>
      <c r="S208" s="33" t="e">
        <f t="shared" si="80"/>
        <v>#REF!</v>
      </c>
      <c r="T208" s="33" t="e">
        <f t="shared" si="81"/>
        <v>#REF!</v>
      </c>
      <c r="U208" s="33" t="e">
        <f t="shared" si="72"/>
        <v>#REF!</v>
      </c>
      <c r="V208" s="33" t="e">
        <f t="shared" si="72"/>
        <v>#REF!</v>
      </c>
      <c r="W208" s="33" t="e">
        <f t="shared" si="72"/>
        <v>#REF!</v>
      </c>
      <c r="X208" s="33"/>
      <c r="Y208" s="33" t="e">
        <f t="shared" si="75"/>
        <v>#REF!</v>
      </c>
      <c r="Z208" s="33" t="e">
        <f t="shared" si="75"/>
        <v>#REF!</v>
      </c>
      <c r="AA208" s="33" t="e">
        <f t="shared" si="75"/>
        <v>#REF!</v>
      </c>
      <c r="AB208" s="33" t="e">
        <f t="shared" si="75"/>
        <v>#REF!</v>
      </c>
      <c r="AC208" s="33" t="e">
        <f t="shared" si="75"/>
        <v>#REF!</v>
      </c>
      <c r="AD208" s="33" t="e">
        <f t="shared" si="75"/>
        <v>#REF!</v>
      </c>
      <c r="AE208" s="33"/>
      <c r="AF208" s="33" t="e">
        <f t="shared" si="74"/>
        <v>#REF!</v>
      </c>
      <c r="AG208" s="33" t="e">
        <f t="shared" si="74"/>
        <v>#REF!</v>
      </c>
      <c r="AH208" s="27"/>
      <c r="AI208" s="33" t="e">
        <f t="shared" si="82"/>
        <v>#REF!</v>
      </c>
      <c r="AJ208" s="33" t="e">
        <f t="shared" si="83"/>
        <v>#REF!</v>
      </c>
      <c r="AK208" s="33" t="e">
        <f t="shared" si="84"/>
        <v>#REF!</v>
      </c>
      <c r="AL208" s="33" t="e">
        <f t="shared" si="85"/>
        <v>#REF!</v>
      </c>
      <c r="AR208" s="33"/>
      <c r="AS208" s="33"/>
      <c r="AW208" s="12"/>
    </row>
    <row r="209" spans="1:49" s="28" customFormat="1" x14ac:dyDescent="0.25">
      <c r="A209" s="27">
        <f t="shared" si="87"/>
        <v>196</v>
      </c>
      <c r="B209" s="70" t="e">
        <f>#REF!</f>
        <v>#REF!</v>
      </c>
      <c r="C209" s="50" t="e">
        <f>IF(#REF!="","",#REF!)</f>
        <v>#REF!</v>
      </c>
      <c r="D209" s="70" t="e">
        <f>#REF!</f>
        <v>#REF!</v>
      </c>
      <c r="E209" s="70" t="e">
        <f>#REF!</f>
        <v>#REF!</v>
      </c>
      <c r="F209" t="e">
        <f>#REF!</f>
        <v>#REF!</v>
      </c>
      <c r="G209" t="e">
        <f>#REF!</f>
        <v>#REF!</v>
      </c>
      <c r="H209" t="e">
        <f>#REF!</f>
        <v>#REF!</v>
      </c>
      <c r="I209" s="33" t="e">
        <f>#REF!</f>
        <v>#REF!</v>
      </c>
      <c r="J209" s="33" t="e">
        <f>#REF!</f>
        <v>#REF!</v>
      </c>
      <c r="K209" s="1" t="e">
        <f t="shared" si="86"/>
        <v>#REF!</v>
      </c>
      <c r="L209" s="33" t="e">
        <f t="shared" si="76"/>
        <v>#REF!</v>
      </c>
      <c r="M209" s="51" t="e">
        <f>#REF!</f>
        <v>#REF!</v>
      </c>
      <c r="N209" s="51" t="e">
        <f>#REF!</f>
        <v>#REF!</v>
      </c>
      <c r="O209" s="44" t="e">
        <f t="shared" si="77"/>
        <v>#REF!</v>
      </c>
      <c r="P209" s="33" t="e">
        <f t="shared" si="78"/>
        <v>#REF!</v>
      </c>
      <c r="Q209" s="33"/>
      <c r="R209" s="33" t="e">
        <f t="shared" si="79"/>
        <v>#REF!</v>
      </c>
      <c r="S209" s="33" t="e">
        <f t="shared" si="80"/>
        <v>#REF!</v>
      </c>
      <c r="T209" s="33" t="e">
        <f t="shared" si="81"/>
        <v>#REF!</v>
      </c>
      <c r="U209" s="33" t="e">
        <f t="shared" si="72"/>
        <v>#REF!</v>
      </c>
      <c r="V209" s="33" t="e">
        <f t="shared" si="72"/>
        <v>#REF!</v>
      </c>
      <c r="W209" s="33" t="e">
        <f t="shared" si="72"/>
        <v>#REF!</v>
      </c>
      <c r="X209" s="33"/>
      <c r="Y209" s="33" t="e">
        <f t="shared" si="75"/>
        <v>#REF!</v>
      </c>
      <c r="Z209" s="33" t="e">
        <f t="shared" si="75"/>
        <v>#REF!</v>
      </c>
      <c r="AA209" s="33" t="e">
        <f t="shared" si="75"/>
        <v>#REF!</v>
      </c>
      <c r="AB209" s="33" t="e">
        <f t="shared" si="75"/>
        <v>#REF!</v>
      </c>
      <c r="AC209" s="33" t="e">
        <f t="shared" si="75"/>
        <v>#REF!</v>
      </c>
      <c r="AD209" s="33" t="e">
        <f t="shared" si="75"/>
        <v>#REF!</v>
      </c>
      <c r="AE209" s="33"/>
      <c r="AF209" s="33" t="e">
        <f t="shared" si="74"/>
        <v>#REF!</v>
      </c>
      <c r="AG209" s="33" t="e">
        <f t="shared" si="74"/>
        <v>#REF!</v>
      </c>
      <c r="AH209" s="27"/>
      <c r="AI209" s="33" t="e">
        <f t="shared" si="82"/>
        <v>#REF!</v>
      </c>
      <c r="AJ209" s="33" t="e">
        <f t="shared" si="83"/>
        <v>#REF!</v>
      </c>
      <c r="AK209" s="33" t="e">
        <f t="shared" si="84"/>
        <v>#REF!</v>
      </c>
      <c r="AL209" s="33" t="e">
        <f t="shared" si="85"/>
        <v>#REF!</v>
      </c>
      <c r="AR209" s="33"/>
      <c r="AS209" s="33"/>
      <c r="AW209" s="12"/>
    </row>
    <row r="210" spans="1:49" s="28" customFormat="1" x14ac:dyDescent="0.25">
      <c r="A210" s="27">
        <f t="shared" si="87"/>
        <v>197</v>
      </c>
      <c r="B210" s="70" t="e">
        <f>#REF!</f>
        <v>#REF!</v>
      </c>
      <c r="C210" s="50" t="e">
        <f>IF(#REF!="","",#REF!)</f>
        <v>#REF!</v>
      </c>
      <c r="D210" s="70" t="e">
        <f>#REF!</f>
        <v>#REF!</v>
      </c>
      <c r="E210" s="70" t="e">
        <f>#REF!</f>
        <v>#REF!</v>
      </c>
      <c r="F210" t="e">
        <f>#REF!</f>
        <v>#REF!</v>
      </c>
      <c r="G210" t="e">
        <f>#REF!</f>
        <v>#REF!</v>
      </c>
      <c r="H210" t="e">
        <f>#REF!</f>
        <v>#REF!</v>
      </c>
      <c r="I210" s="33" t="e">
        <f>#REF!</f>
        <v>#REF!</v>
      </c>
      <c r="J210" s="33" t="e">
        <f>#REF!</f>
        <v>#REF!</v>
      </c>
      <c r="K210" s="1" t="e">
        <f t="shared" si="86"/>
        <v>#REF!</v>
      </c>
      <c r="L210" s="33" t="e">
        <f t="shared" si="76"/>
        <v>#REF!</v>
      </c>
      <c r="M210" s="51" t="e">
        <f>#REF!</f>
        <v>#REF!</v>
      </c>
      <c r="N210" s="51" t="e">
        <f>#REF!</f>
        <v>#REF!</v>
      </c>
      <c r="O210" s="44" t="e">
        <f t="shared" si="77"/>
        <v>#REF!</v>
      </c>
      <c r="P210" s="33" t="e">
        <f t="shared" si="78"/>
        <v>#REF!</v>
      </c>
      <c r="Q210" s="33"/>
      <c r="R210" s="33" t="e">
        <f t="shared" si="79"/>
        <v>#REF!</v>
      </c>
      <c r="S210" s="33" t="e">
        <f t="shared" si="80"/>
        <v>#REF!</v>
      </c>
      <c r="T210" s="33" t="e">
        <f t="shared" si="81"/>
        <v>#REF!</v>
      </c>
      <c r="U210" s="33" t="e">
        <f t="shared" si="72"/>
        <v>#REF!</v>
      </c>
      <c r="V210" s="33" t="e">
        <f t="shared" si="72"/>
        <v>#REF!</v>
      </c>
      <c r="W210" s="33" t="e">
        <f t="shared" si="72"/>
        <v>#REF!</v>
      </c>
      <c r="X210" s="33"/>
      <c r="Y210" s="33" t="e">
        <f t="shared" si="75"/>
        <v>#REF!</v>
      </c>
      <c r="Z210" s="33" t="e">
        <f t="shared" si="75"/>
        <v>#REF!</v>
      </c>
      <c r="AA210" s="33" t="e">
        <f t="shared" si="75"/>
        <v>#REF!</v>
      </c>
      <c r="AB210" s="33" t="e">
        <f t="shared" si="75"/>
        <v>#REF!</v>
      </c>
      <c r="AC210" s="33" t="e">
        <f t="shared" si="75"/>
        <v>#REF!</v>
      </c>
      <c r="AD210" s="33" t="e">
        <f t="shared" si="75"/>
        <v>#REF!</v>
      </c>
      <c r="AE210" s="33"/>
      <c r="AF210" s="33" t="e">
        <f t="shared" si="74"/>
        <v>#REF!</v>
      </c>
      <c r="AG210" s="33" t="e">
        <f t="shared" si="74"/>
        <v>#REF!</v>
      </c>
      <c r="AH210" s="27"/>
      <c r="AI210" s="33" t="e">
        <f t="shared" si="82"/>
        <v>#REF!</v>
      </c>
      <c r="AJ210" s="33" t="e">
        <f t="shared" si="83"/>
        <v>#REF!</v>
      </c>
      <c r="AK210" s="33" t="e">
        <f t="shared" si="84"/>
        <v>#REF!</v>
      </c>
      <c r="AL210" s="33" t="e">
        <f t="shared" si="85"/>
        <v>#REF!</v>
      </c>
      <c r="AR210" s="33"/>
      <c r="AS210" s="33"/>
      <c r="AW210" s="12"/>
    </row>
    <row r="211" spans="1:49" s="28" customFormat="1" x14ac:dyDescent="0.25">
      <c r="A211" s="27">
        <f t="shared" si="87"/>
        <v>198</v>
      </c>
      <c r="B211" s="70" t="e">
        <f>#REF!</f>
        <v>#REF!</v>
      </c>
      <c r="C211" s="50" t="e">
        <f>IF(#REF!="","",#REF!)</f>
        <v>#REF!</v>
      </c>
      <c r="D211" s="70" t="e">
        <f>#REF!</f>
        <v>#REF!</v>
      </c>
      <c r="E211" s="70" t="e">
        <f>#REF!</f>
        <v>#REF!</v>
      </c>
      <c r="F211" t="e">
        <f>#REF!</f>
        <v>#REF!</v>
      </c>
      <c r="G211" t="e">
        <f>#REF!</f>
        <v>#REF!</v>
      </c>
      <c r="H211" t="e">
        <f>#REF!</f>
        <v>#REF!</v>
      </c>
      <c r="I211" s="33" t="e">
        <f>#REF!</f>
        <v>#REF!</v>
      </c>
      <c r="J211" s="33" t="e">
        <f>#REF!</f>
        <v>#REF!</v>
      </c>
      <c r="K211" s="1" t="e">
        <f t="shared" si="86"/>
        <v>#REF!</v>
      </c>
      <c r="L211" s="33" t="e">
        <f t="shared" si="76"/>
        <v>#REF!</v>
      </c>
      <c r="M211" s="51" t="e">
        <f>#REF!</f>
        <v>#REF!</v>
      </c>
      <c r="N211" s="51" t="e">
        <f>#REF!</f>
        <v>#REF!</v>
      </c>
      <c r="O211" s="44" t="e">
        <f t="shared" si="77"/>
        <v>#REF!</v>
      </c>
      <c r="P211" s="33" t="e">
        <f t="shared" si="78"/>
        <v>#REF!</v>
      </c>
      <c r="Q211" s="33"/>
      <c r="R211" s="33" t="e">
        <f t="shared" si="79"/>
        <v>#REF!</v>
      </c>
      <c r="S211" s="33" t="e">
        <f t="shared" si="80"/>
        <v>#REF!</v>
      </c>
      <c r="T211" s="33" t="e">
        <f t="shared" si="81"/>
        <v>#REF!</v>
      </c>
      <c r="U211" s="33" t="e">
        <f t="shared" si="72"/>
        <v>#REF!</v>
      </c>
      <c r="V211" s="33" t="e">
        <f t="shared" si="72"/>
        <v>#REF!</v>
      </c>
      <c r="W211" s="33" t="e">
        <f t="shared" si="72"/>
        <v>#REF!</v>
      </c>
      <c r="X211" s="33"/>
      <c r="Y211" s="33" t="e">
        <f t="shared" si="75"/>
        <v>#REF!</v>
      </c>
      <c r="Z211" s="33" t="e">
        <f t="shared" si="75"/>
        <v>#REF!</v>
      </c>
      <c r="AA211" s="33" t="e">
        <f t="shared" si="75"/>
        <v>#REF!</v>
      </c>
      <c r="AB211" s="33" t="e">
        <f t="shared" si="75"/>
        <v>#REF!</v>
      </c>
      <c r="AC211" s="33" t="e">
        <f t="shared" si="75"/>
        <v>#REF!</v>
      </c>
      <c r="AD211" s="33" t="e">
        <f t="shared" si="75"/>
        <v>#REF!</v>
      </c>
      <c r="AE211" s="33"/>
      <c r="AF211" s="33" t="e">
        <f t="shared" si="74"/>
        <v>#REF!</v>
      </c>
      <c r="AG211" s="33" t="e">
        <f t="shared" si="74"/>
        <v>#REF!</v>
      </c>
      <c r="AH211" s="27"/>
      <c r="AI211" s="33" t="e">
        <f t="shared" si="82"/>
        <v>#REF!</v>
      </c>
      <c r="AJ211" s="33" t="e">
        <f t="shared" si="83"/>
        <v>#REF!</v>
      </c>
      <c r="AK211" s="33" t="e">
        <f t="shared" si="84"/>
        <v>#REF!</v>
      </c>
      <c r="AL211" s="33" t="e">
        <f t="shared" si="85"/>
        <v>#REF!</v>
      </c>
      <c r="AR211" s="33"/>
      <c r="AS211" s="33"/>
      <c r="AW211" s="12"/>
    </row>
    <row r="212" spans="1:49" s="28" customFormat="1" x14ac:dyDescent="0.25">
      <c r="A212" s="27">
        <f t="shared" si="87"/>
        <v>199</v>
      </c>
      <c r="B212" s="70" t="e">
        <f>#REF!</f>
        <v>#REF!</v>
      </c>
      <c r="C212" s="50" t="e">
        <f>IF(#REF!="","",#REF!)</f>
        <v>#REF!</v>
      </c>
      <c r="D212" s="70" t="e">
        <f>#REF!</f>
        <v>#REF!</v>
      </c>
      <c r="E212" s="70" t="e">
        <f>#REF!</f>
        <v>#REF!</v>
      </c>
      <c r="F212" t="e">
        <f>#REF!</f>
        <v>#REF!</v>
      </c>
      <c r="G212" t="e">
        <f>#REF!</f>
        <v>#REF!</v>
      </c>
      <c r="H212" t="e">
        <f>#REF!</f>
        <v>#REF!</v>
      </c>
      <c r="I212" s="33" t="e">
        <f>#REF!</f>
        <v>#REF!</v>
      </c>
      <c r="J212" s="33" t="e">
        <f>#REF!</f>
        <v>#REF!</v>
      </c>
      <c r="K212" s="1" t="e">
        <f t="shared" si="86"/>
        <v>#REF!</v>
      </c>
      <c r="L212" s="33" t="e">
        <f t="shared" si="76"/>
        <v>#REF!</v>
      </c>
      <c r="M212" s="51" t="e">
        <f>#REF!</f>
        <v>#REF!</v>
      </c>
      <c r="N212" s="51" t="e">
        <f>#REF!</f>
        <v>#REF!</v>
      </c>
      <c r="O212" s="44" t="e">
        <f t="shared" si="77"/>
        <v>#REF!</v>
      </c>
      <c r="P212" s="33" t="e">
        <f t="shared" si="78"/>
        <v>#REF!</v>
      </c>
      <c r="Q212" s="33"/>
      <c r="R212" s="33" t="e">
        <f t="shared" si="79"/>
        <v>#REF!</v>
      </c>
      <c r="S212" s="33" t="e">
        <f t="shared" si="80"/>
        <v>#REF!</v>
      </c>
      <c r="T212" s="33" t="e">
        <f t="shared" si="81"/>
        <v>#REF!</v>
      </c>
      <c r="U212" s="33" t="e">
        <f t="shared" si="72"/>
        <v>#REF!</v>
      </c>
      <c r="V212" s="33" t="e">
        <f t="shared" si="72"/>
        <v>#REF!</v>
      </c>
      <c r="W212" s="33" t="e">
        <f t="shared" si="72"/>
        <v>#REF!</v>
      </c>
      <c r="X212" s="33"/>
      <c r="Y212" s="33" t="e">
        <f t="shared" si="75"/>
        <v>#REF!</v>
      </c>
      <c r="Z212" s="33" t="e">
        <f t="shared" si="75"/>
        <v>#REF!</v>
      </c>
      <c r="AA212" s="33" t="e">
        <f t="shared" si="75"/>
        <v>#REF!</v>
      </c>
      <c r="AB212" s="33" t="e">
        <f t="shared" si="75"/>
        <v>#REF!</v>
      </c>
      <c r="AC212" s="33" t="e">
        <f t="shared" si="75"/>
        <v>#REF!</v>
      </c>
      <c r="AD212" s="33" t="e">
        <f t="shared" si="75"/>
        <v>#REF!</v>
      </c>
      <c r="AE212" s="33"/>
      <c r="AF212" s="33" t="e">
        <f t="shared" si="74"/>
        <v>#REF!</v>
      </c>
      <c r="AG212" s="33" t="e">
        <f t="shared" si="74"/>
        <v>#REF!</v>
      </c>
      <c r="AH212" s="27"/>
      <c r="AI212" s="33" t="e">
        <f t="shared" si="82"/>
        <v>#REF!</v>
      </c>
      <c r="AJ212" s="33" t="e">
        <f t="shared" si="83"/>
        <v>#REF!</v>
      </c>
      <c r="AK212" s="33" t="e">
        <f t="shared" si="84"/>
        <v>#REF!</v>
      </c>
      <c r="AL212" s="33" t="e">
        <f t="shared" si="85"/>
        <v>#REF!</v>
      </c>
      <c r="AR212" s="33"/>
      <c r="AS212" s="33"/>
      <c r="AW212" s="12"/>
    </row>
    <row r="213" spans="1:49" s="28" customFormat="1" x14ac:dyDescent="0.25">
      <c r="A213" s="27">
        <f t="shared" si="87"/>
        <v>200</v>
      </c>
      <c r="B213" s="70" t="e">
        <f>#REF!</f>
        <v>#REF!</v>
      </c>
      <c r="C213" s="50" t="e">
        <f>IF(#REF!="","",#REF!)</f>
        <v>#REF!</v>
      </c>
      <c r="D213" s="70" t="e">
        <f>#REF!</f>
        <v>#REF!</v>
      </c>
      <c r="E213" s="70" t="e">
        <f>#REF!</f>
        <v>#REF!</v>
      </c>
      <c r="F213" t="e">
        <f>#REF!</f>
        <v>#REF!</v>
      </c>
      <c r="G213" t="e">
        <f>#REF!</f>
        <v>#REF!</v>
      </c>
      <c r="H213" t="e">
        <f>#REF!</f>
        <v>#REF!</v>
      </c>
      <c r="I213" s="33" t="e">
        <f>#REF!</f>
        <v>#REF!</v>
      </c>
      <c r="J213" s="33" t="e">
        <f>#REF!</f>
        <v>#REF!</v>
      </c>
      <c r="K213" s="1" t="e">
        <f t="shared" si="86"/>
        <v>#REF!</v>
      </c>
      <c r="L213" s="33" t="e">
        <f t="shared" si="76"/>
        <v>#REF!</v>
      </c>
      <c r="M213" s="51" t="e">
        <f>#REF!</f>
        <v>#REF!</v>
      </c>
      <c r="N213" s="51" t="e">
        <f>#REF!</f>
        <v>#REF!</v>
      </c>
      <c r="O213" s="44" t="e">
        <f t="shared" si="77"/>
        <v>#REF!</v>
      </c>
      <c r="P213" s="33" t="e">
        <f t="shared" si="78"/>
        <v>#REF!</v>
      </c>
      <c r="Q213" s="33"/>
      <c r="R213" s="33" t="e">
        <f t="shared" si="79"/>
        <v>#REF!</v>
      </c>
      <c r="S213" s="33" t="e">
        <f t="shared" si="80"/>
        <v>#REF!</v>
      </c>
      <c r="T213" s="33" t="e">
        <f t="shared" si="81"/>
        <v>#REF!</v>
      </c>
      <c r="U213" s="33" t="e">
        <f t="shared" ref="U213:W232" si="88">U$261*$M213</f>
        <v>#REF!</v>
      </c>
      <c r="V213" s="33" t="e">
        <f t="shared" si="88"/>
        <v>#REF!</v>
      </c>
      <c r="W213" s="33" t="e">
        <f t="shared" si="88"/>
        <v>#REF!</v>
      </c>
      <c r="X213" s="33"/>
      <c r="Y213" s="33" t="e">
        <f t="shared" ref="Y213:AD222" si="89">Y$261*$M213</f>
        <v>#REF!</v>
      </c>
      <c r="Z213" s="33" t="e">
        <f t="shared" si="89"/>
        <v>#REF!</v>
      </c>
      <c r="AA213" s="33" t="e">
        <f t="shared" si="89"/>
        <v>#REF!</v>
      </c>
      <c r="AB213" s="33" t="e">
        <f t="shared" si="89"/>
        <v>#REF!</v>
      </c>
      <c r="AC213" s="33" t="e">
        <f t="shared" si="89"/>
        <v>#REF!</v>
      </c>
      <c r="AD213" s="33" t="e">
        <f t="shared" si="89"/>
        <v>#REF!</v>
      </c>
      <c r="AE213" s="33"/>
      <c r="AF213" s="33" t="e">
        <f t="shared" ref="AF213:AG232" si="90">AF$261*$M213</f>
        <v>#REF!</v>
      </c>
      <c r="AG213" s="33" t="e">
        <f t="shared" si="90"/>
        <v>#REF!</v>
      </c>
      <c r="AH213" s="27"/>
      <c r="AI213" s="33" t="e">
        <f t="shared" si="82"/>
        <v>#REF!</v>
      </c>
      <c r="AJ213" s="33" t="e">
        <f t="shared" si="83"/>
        <v>#REF!</v>
      </c>
      <c r="AK213" s="33" t="e">
        <f t="shared" si="84"/>
        <v>#REF!</v>
      </c>
      <c r="AL213" s="33" t="e">
        <f t="shared" si="85"/>
        <v>#REF!</v>
      </c>
      <c r="AR213" s="33"/>
      <c r="AS213" s="33"/>
      <c r="AW213" s="12"/>
    </row>
    <row r="214" spans="1:49" s="28" customFormat="1" x14ac:dyDescent="0.25">
      <c r="A214" s="27">
        <f t="shared" si="87"/>
        <v>201</v>
      </c>
      <c r="B214" s="70" t="e">
        <f>#REF!</f>
        <v>#REF!</v>
      </c>
      <c r="C214" s="50" t="e">
        <f>IF(#REF!="","",#REF!)</f>
        <v>#REF!</v>
      </c>
      <c r="D214" s="70" t="e">
        <f>#REF!</f>
        <v>#REF!</v>
      </c>
      <c r="E214" s="70" t="e">
        <f>#REF!</f>
        <v>#REF!</v>
      </c>
      <c r="F214" t="e">
        <f>#REF!</f>
        <v>#REF!</v>
      </c>
      <c r="G214" t="e">
        <f>#REF!</f>
        <v>#REF!</v>
      </c>
      <c r="H214" t="e">
        <f>#REF!</f>
        <v>#REF!</v>
      </c>
      <c r="I214" s="33" t="e">
        <f>#REF!</f>
        <v>#REF!</v>
      </c>
      <c r="J214" s="33" t="e">
        <f>#REF!</f>
        <v>#REF!</v>
      </c>
      <c r="K214" s="1" t="e">
        <f t="shared" si="86"/>
        <v>#REF!</v>
      </c>
      <c r="L214" s="33" t="e">
        <f t="shared" si="76"/>
        <v>#REF!</v>
      </c>
      <c r="M214" s="51" t="e">
        <f>#REF!</f>
        <v>#REF!</v>
      </c>
      <c r="N214" s="51" t="e">
        <f>#REF!</f>
        <v>#REF!</v>
      </c>
      <c r="O214" s="44" t="e">
        <f t="shared" si="77"/>
        <v>#REF!</v>
      </c>
      <c r="P214" s="33" t="e">
        <f t="shared" si="78"/>
        <v>#REF!</v>
      </c>
      <c r="Q214" s="33"/>
      <c r="R214" s="33" t="e">
        <f t="shared" si="79"/>
        <v>#REF!</v>
      </c>
      <c r="S214" s="33" t="e">
        <f t="shared" si="80"/>
        <v>#REF!</v>
      </c>
      <c r="T214" s="33" t="e">
        <f t="shared" si="81"/>
        <v>#REF!</v>
      </c>
      <c r="U214" s="33" t="e">
        <f t="shared" si="88"/>
        <v>#REF!</v>
      </c>
      <c r="V214" s="33" t="e">
        <f t="shared" si="88"/>
        <v>#REF!</v>
      </c>
      <c r="W214" s="33" t="e">
        <f t="shared" si="88"/>
        <v>#REF!</v>
      </c>
      <c r="X214" s="33"/>
      <c r="Y214" s="33" t="e">
        <f t="shared" si="89"/>
        <v>#REF!</v>
      </c>
      <c r="Z214" s="33" t="e">
        <f t="shared" si="89"/>
        <v>#REF!</v>
      </c>
      <c r="AA214" s="33" t="e">
        <f t="shared" si="89"/>
        <v>#REF!</v>
      </c>
      <c r="AB214" s="33" t="e">
        <f t="shared" si="89"/>
        <v>#REF!</v>
      </c>
      <c r="AC214" s="33" t="e">
        <f t="shared" si="89"/>
        <v>#REF!</v>
      </c>
      <c r="AD214" s="33" t="e">
        <f t="shared" si="89"/>
        <v>#REF!</v>
      </c>
      <c r="AE214" s="33"/>
      <c r="AF214" s="33" t="e">
        <f t="shared" si="90"/>
        <v>#REF!</v>
      </c>
      <c r="AG214" s="33" t="e">
        <f t="shared" si="90"/>
        <v>#REF!</v>
      </c>
      <c r="AH214" s="27"/>
      <c r="AI214" s="33" t="e">
        <f t="shared" si="82"/>
        <v>#REF!</v>
      </c>
      <c r="AJ214" s="33" t="e">
        <f t="shared" si="83"/>
        <v>#REF!</v>
      </c>
      <c r="AK214" s="33" t="e">
        <f t="shared" si="84"/>
        <v>#REF!</v>
      </c>
      <c r="AL214" s="33" t="e">
        <f t="shared" si="85"/>
        <v>#REF!</v>
      </c>
      <c r="AR214" s="33"/>
      <c r="AS214" s="33"/>
      <c r="AW214" s="12"/>
    </row>
    <row r="215" spans="1:49" s="28" customFormat="1" x14ac:dyDescent="0.25">
      <c r="A215" s="27">
        <f t="shared" si="87"/>
        <v>202</v>
      </c>
      <c r="B215" s="70" t="e">
        <f>#REF!</f>
        <v>#REF!</v>
      </c>
      <c r="C215" s="50" t="e">
        <f>IF(#REF!="","",#REF!)</f>
        <v>#REF!</v>
      </c>
      <c r="D215" s="70" t="e">
        <f>#REF!</f>
        <v>#REF!</v>
      </c>
      <c r="E215" s="70" t="e">
        <f>#REF!</f>
        <v>#REF!</v>
      </c>
      <c r="F215" t="e">
        <f>#REF!</f>
        <v>#REF!</v>
      </c>
      <c r="G215" t="e">
        <f>#REF!</f>
        <v>#REF!</v>
      </c>
      <c r="H215" t="e">
        <f>#REF!</f>
        <v>#REF!</v>
      </c>
      <c r="I215" s="33" t="e">
        <f>#REF!</f>
        <v>#REF!</v>
      </c>
      <c r="J215" s="33" t="e">
        <f>#REF!</f>
        <v>#REF!</v>
      </c>
      <c r="K215" s="1" t="e">
        <f t="shared" si="86"/>
        <v>#REF!</v>
      </c>
      <c r="L215" s="33" t="e">
        <f t="shared" si="76"/>
        <v>#REF!</v>
      </c>
      <c r="M215" s="51" t="e">
        <f>#REF!</f>
        <v>#REF!</v>
      </c>
      <c r="N215" s="51" t="e">
        <f>#REF!</f>
        <v>#REF!</v>
      </c>
      <c r="O215" s="44" t="e">
        <f t="shared" si="77"/>
        <v>#REF!</v>
      </c>
      <c r="P215" s="33" t="e">
        <f t="shared" si="78"/>
        <v>#REF!</v>
      </c>
      <c r="Q215" s="33"/>
      <c r="R215" s="33" t="e">
        <f t="shared" si="79"/>
        <v>#REF!</v>
      </c>
      <c r="S215" s="33" t="e">
        <f t="shared" si="80"/>
        <v>#REF!</v>
      </c>
      <c r="T215" s="33" t="e">
        <f t="shared" si="81"/>
        <v>#REF!</v>
      </c>
      <c r="U215" s="33" t="e">
        <f t="shared" si="88"/>
        <v>#REF!</v>
      </c>
      <c r="V215" s="33" t="e">
        <f t="shared" si="88"/>
        <v>#REF!</v>
      </c>
      <c r="W215" s="33" t="e">
        <f t="shared" si="88"/>
        <v>#REF!</v>
      </c>
      <c r="X215" s="33"/>
      <c r="Y215" s="33" t="e">
        <f t="shared" si="89"/>
        <v>#REF!</v>
      </c>
      <c r="Z215" s="33" t="e">
        <f t="shared" si="89"/>
        <v>#REF!</v>
      </c>
      <c r="AA215" s="33" t="e">
        <f t="shared" si="89"/>
        <v>#REF!</v>
      </c>
      <c r="AB215" s="33" t="e">
        <f t="shared" si="89"/>
        <v>#REF!</v>
      </c>
      <c r="AC215" s="33" t="e">
        <f t="shared" si="89"/>
        <v>#REF!</v>
      </c>
      <c r="AD215" s="33" t="e">
        <f t="shared" si="89"/>
        <v>#REF!</v>
      </c>
      <c r="AE215" s="33"/>
      <c r="AF215" s="33" t="e">
        <f t="shared" si="90"/>
        <v>#REF!</v>
      </c>
      <c r="AG215" s="33" t="e">
        <f t="shared" si="90"/>
        <v>#REF!</v>
      </c>
      <c r="AH215" s="27"/>
      <c r="AI215" s="33" t="e">
        <f t="shared" si="82"/>
        <v>#REF!</v>
      </c>
      <c r="AJ215" s="33" t="e">
        <f t="shared" si="83"/>
        <v>#REF!</v>
      </c>
      <c r="AK215" s="33" t="e">
        <f t="shared" si="84"/>
        <v>#REF!</v>
      </c>
      <c r="AL215" s="33" t="e">
        <f t="shared" si="85"/>
        <v>#REF!</v>
      </c>
      <c r="AR215" s="33"/>
      <c r="AS215" s="33"/>
      <c r="AW215" s="12"/>
    </row>
    <row r="216" spans="1:49" s="28" customFormat="1" x14ac:dyDescent="0.25">
      <c r="A216" s="27">
        <f t="shared" si="87"/>
        <v>203</v>
      </c>
      <c r="B216" s="70" t="e">
        <f>#REF!</f>
        <v>#REF!</v>
      </c>
      <c r="C216" s="50" t="e">
        <f>IF(#REF!="","",#REF!)</f>
        <v>#REF!</v>
      </c>
      <c r="D216" s="70" t="e">
        <f>#REF!</f>
        <v>#REF!</v>
      </c>
      <c r="E216" s="70" t="e">
        <f>#REF!</f>
        <v>#REF!</v>
      </c>
      <c r="F216" t="e">
        <f>#REF!</f>
        <v>#REF!</v>
      </c>
      <c r="G216" t="e">
        <f>#REF!</f>
        <v>#REF!</v>
      </c>
      <c r="H216" t="e">
        <f>#REF!</f>
        <v>#REF!</v>
      </c>
      <c r="I216" s="33" t="e">
        <f>#REF!</f>
        <v>#REF!</v>
      </c>
      <c r="J216" s="33" t="e">
        <f>#REF!</f>
        <v>#REF!</v>
      </c>
      <c r="K216" s="1" t="e">
        <f t="shared" si="86"/>
        <v>#REF!</v>
      </c>
      <c r="L216" s="33" t="e">
        <f t="shared" si="76"/>
        <v>#REF!</v>
      </c>
      <c r="M216" s="51" t="e">
        <f>#REF!</f>
        <v>#REF!</v>
      </c>
      <c r="N216" s="51" t="e">
        <f>#REF!</f>
        <v>#REF!</v>
      </c>
      <c r="O216" s="44" t="e">
        <f t="shared" si="77"/>
        <v>#REF!</v>
      </c>
      <c r="P216" s="33" t="e">
        <f t="shared" si="78"/>
        <v>#REF!</v>
      </c>
      <c r="Q216" s="33"/>
      <c r="R216" s="33" t="e">
        <f t="shared" si="79"/>
        <v>#REF!</v>
      </c>
      <c r="S216" s="33" t="e">
        <f t="shared" si="80"/>
        <v>#REF!</v>
      </c>
      <c r="T216" s="33" t="e">
        <f t="shared" si="81"/>
        <v>#REF!</v>
      </c>
      <c r="U216" s="33" t="e">
        <f t="shared" si="88"/>
        <v>#REF!</v>
      </c>
      <c r="V216" s="33" t="e">
        <f t="shared" si="88"/>
        <v>#REF!</v>
      </c>
      <c r="W216" s="33" t="e">
        <f t="shared" si="88"/>
        <v>#REF!</v>
      </c>
      <c r="X216" s="33"/>
      <c r="Y216" s="33" t="e">
        <f t="shared" si="89"/>
        <v>#REF!</v>
      </c>
      <c r="Z216" s="33" t="e">
        <f t="shared" si="89"/>
        <v>#REF!</v>
      </c>
      <c r="AA216" s="33" t="e">
        <f t="shared" si="89"/>
        <v>#REF!</v>
      </c>
      <c r="AB216" s="33" t="e">
        <f t="shared" si="89"/>
        <v>#REF!</v>
      </c>
      <c r="AC216" s="33" t="e">
        <f t="shared" si="89"/>
        <v>#REF!</v>
      </c>
      <c r="AD216" s="33" t="e">
        <f t="shared" si="89"/>
        <v>#REF!</v>
      </c>
      <c r="AE216" s="33"/>
      <c r="AF216" s="33" t="e">
        <f t="shared" si="90"/>
        <v>#REF!</v>
      </c>
      <c r="AG216" s="33" t="e">
        <f t="shared" si="90"/>
        <v>#REF!</v>
      </c>
      <c r="AH216" s="27"/>
      <c r="AI216" s="33" t="e">
        <f t="shared" si="82"/>
        <v>#REF!</v>
      </c>
      <c r="AJ216" s="33" t="e">
        <f t="shared" si="83"/>
        <v>#REF!</v>
      </c>
      <c r="AK216" s="33" t="e">
        <f t="shared" si="84"/>
        <v>#REF!</v>
      </c>
      <c r="AL216" s="33" t="e">
        <f t="shared" si="85"/>
        <v>#REF!</v>
      </c>
      <c r="AR216" s="33"/>
      <c r="AS216" s="33"/>
      <c r="AW216" s="12"/>
    </row>
    <row r="217" spans="1:49" s="28" customFormat="1" x14ac:dyDescent="0.25">
      <c r="A217" s="27">
        <f t="shared" si="87"/>
        <v>204</v>
      </c>
      <c r="B217" s="70" t="e">
        <f>#REF!</f>
        <v>#REF!</v>
      </c>
      <c r="C217" s="50" t="e">
        <f>IF(#REF!="","",#REF!)</f>
        <v>#REF!</v>
      </c>
      <c r="D217" s="70" t="e">
        <f>#REF!</f>
        <v>#REF!</v>
      </c>
      <c r="E217" s="70" t="e">
        <f>#REF!</f>
        <v>#REF!</v>
      </c>
      <c r="F217" t="e">
        <f>#REF!</f>
        <v>#REF!</v>
      </c>
      <c r="G217" t="e">
        <f>#REF!</f>
        <v>#REF!</v>
      </c>
      <c r="H217" t="e">
        <f>#REF!</f>
        <v>#REF!</v>
      </c>
      <c r="I217" s="33" t="e">
        <f>#REF!</f>
        <v>#REF!</v>
      </c>
      <c r="J217" s="33" t="e">
        <f>#REF!</f>
        <v>#REF!</v>
      </c>
      <c r="K217" s="1" t="e">
        <f t="shared" si="86"/>
        <v>#REF!</v>
      </c>
      <c r="L217" s="33" t="e">
        <f t="shared" si="76"/>
        <v>#REF!</v>
      </c>
      <c r="M217" s="51" t="e">
        <f>#REF!</f>
        <v>#REF!</v>
      </c>
      <c r="N217" s="51" t="e">
        <f>#REF!</f>
        <v>#REF!</v>
      </c>
      <c r="O217" s="44" t="e">
        <f t="shared" si="77"/>
        <v>#REF!</v>
      </c>
      <c r="P217" s="33" t="e">
        <f t="shared" si="78"/>
        <v>#REF!</v>
      </c>
      <c r="Q217" s="33"/>
      <c r="R217" s="33" t="e">
        <f t="shared" si="79"/>
        <v>#REF!</v>
      </c>
      <c r="S217" s="33" t="e">
        <f t="shared" si="80"/>
        <v>#REF!</v>
      </c>
      <c r="T217" s="33" t="e">
        <f t="shared" si="81"/>
        <v>#REF!</v>
      </c>
      <c r="U217" s="33" t="e">
        <f t="shared" si="88"/>
        <v>#REF!</v>
      </c>
      <c r="V217" s="33" t="e">
        <f t="shared" si="88"/>
        <v>#REF!</v>
      </c>
      <c r="W217" s="33" t="e">
        <f t="shared" si="88"/>
        <v>#REF!</v>
      </c>
      <c r="X217" s="33"/>
      <c r="Y217" s="33" t="e">
        <f t="shared" si="89"/>
        <v>#REF!</v>
      </c>
      <c r="Z217" s="33" t="e">
        <f t="shared" si="89"/>
        <v>#REF!</v>
      </c>
      <c r="AA217" s="33" t="e">
        <f t="shared" si="89"/>
        <v>#REF!</v>
      </c>
      <c r="AB217" s="33" t="e">
        <f t="shared" si="89"/>
        <v>#REF!</v>
      </c>
      <c r="AC217" s="33" t="e">
        <f t="shared" si="89"/>
        <v>#REF!</v>
      </c>
      <c r="AD217" s="33" t="e">
        <f t="shared" si="89"/>
        <v>#REF!</v>
      </c>
      <c r="AE217" s="33"/>
      <c r="AF217" s="33" t="e">
        <f t="shared" si="90"/>
        <v>#REF!</v>
      </c>
      <c r="AG217" s="33" t="e">
        <f t="shared" si="90"/>
        <v>#REF!</v>
      </c>
      <c r="AH217" s="27"/>
      <c r="AI217" s="33" t="e">
        <f t="shared" si="82"/>
        <v>#REF!</v>
      </c>
      <c r="AJ217" s="33" t="e">
        <f t="shared" si="83"/>
        <v>#REF!</v>
      </c>
      <c r="AK217" s="33" t="e">
        <f t="shared" si="84"/>
        <v>#REF!</v>
      </c>
      <c r="AL217" s="33" t="e">
        <f t="shared" si="85"/>
        <v>#REF!</v>
      </c>
      <c r="AR217" s="33"/>
      <c r="AS217" s="33"/>
      <c r="AW217" s="12"/>
    </row>
    <row r="218" spans="1:49" s="28" customFormat="1" x14ac:dyDescent="0.25">
      <c r="A218" s="27">
        <f t="shared" si="87"/>
        <v>205</v>
      </c>
      <c r="B218" s="70" t="e">
        <f>#REF!</f>
        <v>#REF!</v>
      </c>
      <c r="C218" s="50" t="e">
        <f>IF(#REF!="","",#REF!)</f>
        <v>#REF!</v>
      </c>
      <c r="D218" s="70" t="e">
        <f>#REF!</f>
        <v>#REF!</v>
      </c>
      <c r="E218" s="70" t="e">
        <f>#REF!</f>
        <v>#REF!</v>
      </c>
      <c r="F218" t="e">
        <f>#REF!</f>
        <v>#REF!</v>
      </c>
      <c r="G218" t="e">
        <f>#REF!</f>
        <v>#REF!</v>
      </c>
      <c r="H218" t="e">
        <f>#REF!</f>
        <v>#REF!</v>
      </c>
      <c r="I218" s="33" t="e">
        <f>#REF!</f>
        <v>#REF!</v>
      </c>
      <c r="J218" s="33" t="e">
        <f>#REF!</f>
        <v>#REF!</v>
      </c>
      <c r="K218" s="1" t="e">
        <f t="shared" si="86"/>
        <v>#REF!</v>
      </c>
      <c r="L218" s="33" t="e">
        <f t="shared" si="76"/>
        <v>#REF!</v>
      </c>
      <c r="M218" s="51" t="e">
        <f>#REF!</f>
        <v>#REF!</v>
      </c>
      <c r="N218" s="51" t="e">
        <f>#REF!</f>
        <v>#REF!</v>
      </c>
      <c r="O218" s="44" t="e">
        <f t="shared" si="77"/>
        <v>#REF!</v>
      </c>
      <c r="P218" s="33" t="e">
        <f t="shared" si="78"/>
        <v>#REF!</v>
      </c>
      <c r="Q218" s="33"/>
      <c r="R218" s="33" t="e">
        <f t="shared" si="79"/>
        <v>#REF!</v>
      </c>
      <c r="S218" s="33" t="e">
        <f t="shared" si="80"/>
        <v>#REF!</v>
      </c>
      <c r="T218" s="33" t="e">
        <f t="shared" si="81"/>
        <v>#REF!</v>
      </c>
      <c r="U218" s="33" t="e">
        <f t="shared" si="88"/>
        <v>#REF!</v>
      </c>
      <c r="V218" s="33" t="e">
        <f t="shared" si="88"/>
        <v>#REF!</v>
      </c>
      <c r="W218" s="33" t="e">
        <f t="shared" si="88"/>
        <v>#REF!</v>
      </c>
      <c r="X218" s="33"/>
      <c r="Y218" s="33" t="e">
        <f t="shared" si="89"/>
        <v>#REF!</v>
      </c>
      <c r="Z218" s="33" t="e">
        <f t="shared" si="89"/>
        <v>#REF!</v>
      </c>
      <c r="AA218" s="33" t="e">
        <f t="shared" si="89"/>
        <v>#REF!</v>
      </c>
      <c r="AB218" s="33" t="e">
        <f t="shared" si="89"/>
        <v>#REF!</v>
      </c>
      <c r="AC218" s="33" t="e">
        <f t="shared" si="89"/>
        <v>#REF!</v>
      </c>
      <c r="AD218" s="33" t="e">
        <f t="shared" si="89"/>
        <v>#REF!</v>
      </c>
      <c r="AE218" s="33"/>
      <c r="AF218" s="33" t="e">
        <f t="shared" si="90"/>
        <v>#REF!</v>
      </c>
      <c r="AG218" s="33" t="e">
        <f t="shared" si="90"/>
        <v>#REF!</v>
      </c>
      <c r="AH218" s="27"/>
      <c r="AI218" s="33" t="e">
        <f t="shared" si="82"/>
        <v>#REF!</v>
      </c>
      <c r="AJ218" s="33" t="e">
        <f t="shared" si="83"/>
        <v>#REF!</v>
      </c>
      <c r="AK218" s="33" t="e">
        <f t="shared" si="84"/>
        <v>#REF!</v>
      </c>
      <c r="AL218" s="33" t="e">
        <f t="shared" si="85"/>
        <v>#REF!</v>
      </c>
      <c r="AR218" s="33"/>
      <c r="AS218" s="33"/>
      <c r="AW218" s="12"/>
    </row>
    <row r="219" spans="1:49" s="28" customFormat="1" x14ac:dyDescent="0.25">
      <c r="A219" s="27">
        <f t="shared" si="87"/>
        <v>206</v>
      </c>
      <c r="B219" s="70" t="e">
        <f>#REF!</f>
        <v>#REF!</v>
      </c>
      <c r="C219" s="50" t="e">
        <f>IF(#REF!="","",#REF!)</f>
        <v>#REF!</v>
      </c>
      <c r="D219" s="70" t="e">
        <f>#REF!</f>
        <v>#REF!</v>
      </c>
      <c r="E219" s="70" t="e">
        <f>#REF!</f>
        <v>#REF!</v>
      </c>
      <c r="F219" t="e">
        <f>#REF!</f>
        <v>#REF!</v>
      </c>
      <c r="G219" t="e">
        <f>#REF!</f>
        <v>#REF!</v>
      </c>
      <c r="H219" t="e">
        <f>#REF!</f>
        <v>#REF!</v>
      </c>
      <c r="I219" s="33" t="e">
        <f>#REF!</f>
        <v>#REF!</v>
      </c>
      <c r="J219" s="33" t="e">
        <f>#REF!</f>
        <v>#REF!</v>
      </c>
      <c r="K219" s="1" t="e">
        <f t="shared" si="86"/>
        <v>#REF!</v>
      </c>
      <c r="L219" s="33" t="e">
        <f t="shared" si="76"/>
        <v>#REF!</v>
      </c>
      <c r="M219" s="51" t="e">
        <f>#REF!</f>
        <v>#REF!</v>
      </c>
      <c r="N219" s="51" t="e">
        <f>#REF!</f>
        <v>#REF!</v>
      </c>
      <c r="O219" s="44" t="e">
        <f t="shared" si="77"/>
        <v>#REF!</v>
      </c>
      <c r="P219" s="33" t="e">
        <f t="shared" si="78"/>
        <v>#REF!</v>
      </c>
      <c r="Q219" s="33"/>
      <c r="R219" s="33" t="e">
        <f t="shared" si="79"/>
        <v>#REF!</v>
      </c>
      <c r="S219" s="33" t="e">
        <f t="shared" si="80"/>
        <v>#REF!</v>
      </c>
      <c r="T219" s="33" t="e">
        <f t="shared" si="81"/>
        <v>#REF!</v>
      </c>
      <c r="U219" s="33" t="e">
        <f t="shared" si="88"/>
        <v>#REF!</v>
      </c>
      <c r="V219" s="33" t="e">
        <f t="shared" si="88"/>
        <v>#REF!</v>
      </c>
      <c r="W219" s="33" t="e">
        <f t="shared" si="88"/>
        <v>#REF!</v>
      </c>
      <c r="X219" s="33"/>
      <c r="Y219" s="33" t="e">
        <f t="shared" si="89"/>
        <v>#REF!</v>
      </c>
      <c r="Z219" s="33" t="e">
        <f t="shared" si="89"/>
        <v>#REF!</v>
      </c>
      <c r="AA219" s="33" t="e">
        <f t="shared" si="89"/>
        <v>#REF!</v>
      </c>
      <c r="AB219" s="33" t="e">
        <f t="shared" si="89"/>
        <v>#REF!</v>
      </c>
      <c r="AC219" s="33" t="e">
        <f t="shared" si="89"/>
        <v>#REF!</v>
      </c>
      <c r="AD219" s="33" t="e">
        <f t="shared" si="89"/>
        <v>#REF!</v>
      </c>
      <c r="AE219" s="33"/>
      <c r="AF219" s="33" t="e">
        <f t="shared" si="90"/>
        <v>#REF!</v>
      </c>
      <c r="AG219" s="33" t="e">
        <f t="shared" si="90"/>
        <v>#REF!</v>
      </c>
      <c r="AH219" s="27"/>
      <c r="AI219" s="33" t="e">
        <f t="shared" si="82"/>
        <v>#REF!</v>
      </c>
      <c r="AJ219" s="33" t="e">
        <f t="shared" si="83"/>
        <v>#REF!</v>
      </c>
      <c r="AK219" s="33" t="e">
        <f t="shared" si="84"/>
        <v>#REF!</v>
      </c>
      <c r="AL219" s="33" t="e">
        <f t="shared" si="85"/>
        <v>#REF!</v>
      </c>
      <c r="AR219" s="33"/>
      <c r="AS219" s="33"/>
      <c r="AW219" s="12"/>
    </row>
    <row r="220" spans="1:49" s="28" customFormat="1" x14ac:dyDescent="0.25">
      <c r="A220" s="27">
        <f t="shared" si="87"/>
        <v>207</v>
      </c>
      <c r="B220" s="70" t="e">
        <f>#REF!</f>
        <v>#REF!</v>
      </c>
      <c r="C220" s="50" t="e">
        <f>IF(#REF!="","",#REF!)</f>
        <v>#REF!</v>
      </c>
      <c r="D220" s="70" t="e">
        <f>#REF!</f>
        <v>#REF!</v>
      </c>
      <c r="E220" s="70" t="e">
        <f>#REF!</f>
        <v>#REF!</v>
      </c>
      <c r="F220" t="e">
        <f>#REF!</f>
        <v>#REF!</v>
      </c>
      <c r="G220" t="e">
        <f>#REF!</f>
        <v>#REF!</v>
      </c>
      <c r="H220" t="e">
        <f>#REF!</f>
        <v>#REF!</v>
      </c>
      <c r="I220" s="33" t="e">
        <f>#REF!</f>
        <v>#REF!</v>
      </c>
      <c r="J220" s="33" t="e">
        <f>#REF!</f>
        <v>#REF!</v>
      </c>
      <c r="K220" s="1" t="e">
        <f t="shared" si="86"/>
        <v>#REF!</v>
      </c>
      <c r="L220" s="33" t="e">
        <f t="shared" si="76"/>
        <v>#REF!</v>
      </c>
      <c r="M220" s="51" t="e">
        <f>#REF!</f>
        <v>#REF!</v>
      </c>
      <c r="N220" s="51" t="e">
        <f>#REF!</f>
        <v>#REF!</v>
      </c>
      <c r="O220" s="44" t="e">
        <f t="shared" si="77"/>
        <v>#REF!</v>
      </c>
      <c r="P220" s="33" t="e">
        <f t="shared" si="78"/>
        <v>#REF!</v>
      </c>
      <c r="Q220" s="33"/>
      <c r="R220" s="33" t="e">
        <f t="shared" si="79"/>
        <v>#REF!</v>
      </c>
      <c r="S220" s="33" t="e">
        <f t="shared" si="80"/>
        <v>#REF!</v>
      </c>
      <c r="T220" s="33" t="e">
        <f t="shared" si="81"/>
        <v>#REF!</v>
      </c>
      <c r="U220" s="33" t="e">
        <f t="shared" si="88"/>
        <v>#REF!</v>
      </c>
      <c r="V220" s="33" t="e">
        <f t="shared" si="88"/>
        <v>#REF!</v>
      </c>
      <c r="W220" s="33" t="e">
        <f t="shared" si="88"/>
        <v>#REF!</v>
      </c>
      <c r="X220" s="33"/>
      <c r="Y220" s="33" t="e">
        <f t="shared" si="89"/>
        <v>#REF!</v>
      </c>
      <c r="Z220" s="33" t="e">
        <f t="shared" si="89"/>
        <v>#REF!</v>
      </c>
      <c r="AA220" s="33" t="e">
        <f t="shared" si="89"/>
        <v>#REF!</v>
      </c>
      <c r="AB220" s="33" t="e">
        <f t="shared" si="89"/>
        <v>#REF!</v>
      </c>
      <c r="AC220" s="33" t="e">
        <f t="shared" si="89"/>
        <v>#REF!</v>
      </c>
      <c r="AD220" s="33" t="e">
        <f t="shared" si="89"/>
        <v>#REF!</v>
      </c>
      <c r="AE220" s="33"/>
      <c r="AF220" s="33" t="e">
        <f t="shared" si="90"/>
        <v>#REF!</v>
      </c>
      <c r="AG220" s="33" t="e">
        <f t="shared" si="90"/>
        <v>#REF!</v>
      </c>
      <c r="AH220" s="27"/>
      <c r="AI220" s="33" t="e">
        <f t="shared" si="82"/>
        <v>#REF!</v>
      </c>
      <c r="AJ220" s="33" t="e">
        <f t="shared" si="83"/>
        <v>#REF!</v>
      </c>
      <c r="AK220" s="33" t="e">
        <f t="shared" si="84"/>
        <v>#REF!</v>
      </c>
      <c r="AL220" s="33" t="e">
        <f t="shared" si="85"/>
        <v>#REF!</v>
      </c>
      <c r="AR220" s="33"/>
      <c r="AS220" s="33"/>
      <c r="AW220" s="12"/>
    </row>
    <row r="221" spans="1:49" s="28" customFormat="1" x14ac:dyDescent="0.25">
      <c r="A221" s="27">
        <f t="shared" si="87"/>
        <v>208</v>
      </c>
      <c r="B221" s="70" t="e">
        <f>#REF!</f>
        <v>#REF!</v>
      </c>
      <c r="C221" s="50" t="e">
        <f>IF(#REF!="","",#REF!)</f>
        <v>#REF!</v>
      </c>
      <c r="D221" s="70" t="e">
        <f>#REF!</f>
        <v>#REF!</v>
      </c>
      <c r="E221" s="70" t="e">
        <f>#REF!</f>
        <v>#REF!</v>
      </c>
      <c r="F221" t="e">
        <f>#REF!</f>
        <v>#REF!</v>
      </c>
      <c r="G221" t="e">
        <f>#REF!</f>
        <v>#REF!</v>
      </c>
      <c r="H221" t="e">
        <f>#REF!</f>
        <v>#REF!</v>
      </c>
      <c r="I221" s="33" t="e">
        <f>#REF!</f>
        <v>#REF!</v>
      </c>
      <c r="J221" s="33" t="e">
        <f>#REF!</f>
        <v>#REF!</v>
      </c>
      <c r="K221" s="1" t="e">
        <f t="shared" si="86"/>
        <v>#REF!</v>
      </c>
      <c r="L221" s="33" t="e">
        <f t="shared" si="76"/>
        <v>#REF!</v>
      </c>
      <c r="M221" s="51" t="e">
        <f>#REF!</f>
        <v>#REF!</v>
      </c>
      <c r="N221" s="51" t="e">
        <f>#REF!</f>
        <v>#REF!</v>
      </c>
      <c r="O221" s="44" t="e">
        <f t="shared" si="77"/>
        <v>#REF!</v>
      </c>
      <c r="P221" s="33" t="e">
        <f t="shared" si="78"/>
        <v>#REF!</v>
      </c>
      <c r="Q221" s="33"/>
      <c r="R221" s="33" t="e">
        <f t="shared" si="79"/>
        <v>#REF!</v>
      </c>
      <c r="S221" s="33" t="e">
        <f t="shared" si="80"/>
        <v>#REF!</v>
      </c>
      <c r="T221" s="33" t="e">
        <f t="shared" si="81"/>
        <v>#REF!</v>
      </c>
      <c r="U221" s="33" t="e">
        <f t="shared" si="88"/>
        <v>#REF!</v>
      </c>
      <c r="V221" s="33" t="e">
        <f t="shared" si="88"/>
        <v>#REF!</v>
      </c>
      <c r="W221" s="33" t="e">
        <f t="shared" si="88"/>
        <v>#REF!</v>
      </c>
      <c r="X221" s="33"/>
      <c r="Y221" s="33" t="e">
        <f t="shared" si="89"/>
        <v>#REF!</v>
      </c>
      <c r="Z221" s="33" t="e">
        <f t="shared" si="89"/>
        <v>#REF!</v>
      </c>
      <c r="AA221" s="33" t="e">
        <f t="shared" si="89"/>
        <v>#REF!</v>
      </c>
      <c r="AB221" s="33" t="e">
        <f t="shared" si="89"/>
        <v>#REF!</v>
      </c>
      <c r="AC221" s="33" t="e">
        <f t="shared" si="89"/>
        <v>#REF!</v>
      </c>
      <c r="AD221" s="33" t="e">
        <f t="shared" si="89"/>
        <v>#REF!</v>
      </c>
      <c r="AE221" s="33"/>
      <c r="AF221" s="33" t="e">
        <f t="shared" si="90"/>
        <v>#REF!</v>
      </c>
      <c r="AG221" s="33" t="e">
        <f t="shared" si="90"/>
        <v>#REF!</v>
      </c>
      <c r="AH221" s="27"/>
      <c r="AI221" s="33" t="e">
        <f t="shared" si="82"/>
        <v>#REF!</v>
      </c>
      <c r="AJ221" s="33" t="e">
        <f t="shared" si="83"/>
        <v>#REF!</v>
      </c>
      <c r="AK221" s="33" t="e">
        <f t="shared" si="84"/>
        <v>#REF!</v>
      </c>
      <c r="AL221" s="33" t="e">
        <f t="shared" si="85"/>
        <v>#REF!</v>
      </c>
      <c r="AR221" s="33"/>
      <c r="AS221" s="33"/>
      <c r="AW221" s="12"/>
    </row>
    <row r="222" spans="1:49" s="28" customFormat="1" x14ac:dyDescent="0.25">
      <c r="A222" s="27">
        <f t="shared" si="87"/>
        <v>209</v>
      </c>
      <c r="B222" s="70" t="e">
        <f>#REF!</f>
        <v>#REF!</v>
      </c>
      <c r="C222" s="50" t="e">
        <f>IF(#REF!="","",#REF!)</f>
        <v>#REF!</v>
      </c>
      <c r="D222" s="70" t="e">
        <f>#REF!</f>
        <v>#REF!</v>
      </c>
      <c r="E222" s="70" t="e">
        <f>#REF!</f>
        <v>#REF!</v>
      </c>
      <c r="F222" t="e">
        <f>#REF!</f>
        <v>#REF!</v>
      </c>
      <c r="G222" t="e">
        <f>#REF!</f>
        <v>#REF!</v>
      </c>
      <c r="H222" t="e">
        <f>#REF!</f>
        <v>#REF!</v>
      </c>
      <c r="I222" s="33" t="e">
        <f>#REF!</f>
        <v>#REF!</v>
      </c>
      <c r="J222" s="33" t="e">
        <f>#REF!</f>
        <v>#REF!</v>
      </c>
      <c r="K222" s="1" t="e">
        <f t="shared" si="86"/>
        <v>#REF!</v>
      </c>
      <c r="L222" s="33" t="e">
        <f t="shared" si="76"/>
        <v>#REF!</v>
      </c>
      <c r="M222" s="51" t="e">
        <f>#REF!</f>
        <v>#REF!</v>
      </c>
      <c r="N222" s="51" t="e">
        <f>#REF!</f>
        <v>#REF!</v>
      </c>
      <c r="O222" s="44" t="e">
        <f t="shared" si="77"/>
        <v>#REF!</v>
      </c>
      <c r="P222" s="33" t="e">
        <f t="shared" si="78"/>
        <v>#REF!</v>
      </c>
      <c r="Q222" s="33"/>
      <c r="R222" s="33" t="e">
        <f t="shared" si="79"/>
        <v>#REF!</v>
      </c>
      <c r="S222" s="33" t="e">
        <f t="shared" si="80"/>
        <v>#REF!</v>
      </c>
      <c r="T222" s="33" t="e">
        <f t="shared" si="81"/>
        <v>#REF!</v>
      </c>
      <c r="U222" s="33" t="e">
        <f t="shared" si="88"/>
        <v>#REF!</v>
      </c>
      <c r="V222" s="33" t="e">
        <f t="shared" si="88"/>
        <v>#REF!</v>
      </c>
      <c r="W222" s="33" t="e">
        <f t="shared" si="88"/>
        <v>#REF!</v>
      </c>
      <c r="X222" s="33"/>
      <c r="Y222" s="33" t="e">
        <f t="shared" si="89"/>
        <v>#REF!</v>
      </c>
      <c r="Z222" s="33" t="e">
        <f t="shared" si="89"/>
        <v>#REF!</v>
      </c>
      <c r="AA222" s="33" t="e">
        <f t="shared" si="89"/>
        <v>#REF!</v>
      </c>
      <c r="AB222" s="33" t="e">
        <f t="shared" si="89"/>
        <v>#REF!</v>
      </c>
      <c r="AC222" s="33" t="e">
        <f t="shared" si="89"/>
        <v>#REF!</v>
      </c>
      <c r="AD222" s="33" t="e">
        <f t="shared" si="89"/>
        <v>#REF!</v>
      </c>
      <c r="AE222" s="33"/>
      <c r="AF222" s="33" t="e">
        <f t="shared" si="90"/>
        <v>#REF!</v>
      </c>
      <c r="AG222" s="33" t="e">
        <f t="shared" si="90"/>
        <v>#REF!</v>
      </c>
      <c r="AH222" s="27"/>
      <c r="AI222" s="33" t="e">
        <f t="shared" si="82"/>
        <v>#REF!</v>
      </c>
      <c r="AJ222" s="33" t="e">
        <f t="shared" si="83"/>
        <v>#REF!</v>
      </c>
      <c r="AK222" s="33" t="e">
        <f t="shared" si="84"/>
        <v>#REF!</v>
      </c>
      <c r="AL222" s="33" t="e">
        <f t="shared" si="85"/>
        <v>#REF!</v>
      </c>
      <c r="AR222" s="33"/>
      <c r="AS222" s="33"/>
      <c r="AW222" s="12"/>
    </row>
    <row r="223" spans="1:49" s="28" customFormat="1" x14ac:dyDescent="0.25">
      <c r="A223" s="27">
        <f t="shared" si="87"/>
        <v>210</v>
      </c>
      <c r="B223" s="70" t="e">
        <f>#REF!</f>
        <v>#REF!</v>
      </c>
      <c r="C223" s="50" t="e">
        <f>IF(#REF!="","",#REF!)</f>
        <v>#REF!</v>
      </c>
      <c r="D223" s="70" t="e">
        <f>#REF!</f>
        <v>#REF!</v>
      </c>
      <c r="E223" s="70" t="e">
        <f>#REF!</f>
        <v>#REF!</v>
      </c>
      <c r="F223" t="e">
        <f>#REF!</f>
        <v>#REF!</v>
      </c>
      <c r="G223" t="e">
        <f>#REF!</f>
        <v>#REF!</v>
      </c>
      <c r="H223" t="e">
        <f>#REF!</f>
        <v>#REF!</v>
      </c>
      <c r="I223" s="33" t="e">
        <f>#REF!</f>
        <v>#REF!</v>
      </c>
      <c r="J223" s="33" t="e">
        <f>#REF!</f>
        <v>#REF!</v>
      </c>
      <c r="K223" s="1" t="e">
        <f t="shared" si="86"/>
        <v>#REF!</v>
      </c>
      <c r="L223" s="33" t="e">
        <f t="shared" si="76"/>
        <v>#REF!</v>
      </c>
      <c r="M223" s="51" t="e">
        <f>#REF!</f>
        <v>#REF!</v>
      </c>
      <c r="N223" s="51" t="e">
        <f>#REF!</f>
        <v>#REF!</v>
      </c>
      <c r="O223" s="44" t="e">
        <f t="shared" si="77"/>
        <v>#REF!</v>
      </c>
      <c r="P223" s="33" t="e">
        <f t="shared" si="78"/>
        <v>#REF!</v>
      </c>
      <c r="Q223" s="33"/>
      <c r="R223" s="33" t="e">
        <f t="shared" si="79"/>
        <v>#REF!</v>
      </c>
      <c r="S223" s="33" t="e">
        <f t="shared" si="80"/>
        <v>#REF!</v>
      </c>
      <c r="T223" s="33" t="e">
        <f t="shared" si="81"/>
        <v>#REF!</v>
      </c>
      <c r="U223" s="33" t="e">
        <f t="shared" si="88"/>
        <v>#REF!</v>
      </c>
      <c r="V223" s="33" t="e">
        <f t="shared" si="88"/>
        <v>#REF!</v>
      </c>
      <c r="W223" s="33" t="e">
        <f t="shared" si="88"/>
        <v>#REF!</v>
      </c>
      <c r="X223" s="33"/>
      <c r="Y223" s="33" t="e">
        <f t="shared" ref="Y223:AD232" si="91">Y$261*$M223</f>
        <v>#REF!</v>
      </c>
      <c r="Z223" s="33" t="e">
        <f t="shared" si="91"/>
        <v>#REF!</v>
      </c>
      <c r="AA223" s="33" t="e">
        <f t="shared" si="91"/>
        <v>#REF!</v>
      </c>
      <c r="AB223" s="33" t="e">
        <f t="shared" si="91"/>
        <v>#REF!</v>
      </c>
      <c r="AC223" s="33" t="e">
        <f t="shared" si="91"/>
        <v>#REF!</v>
      </c>
      <c r="AD223" s="33" t="e">
        <f t="shared" si="91"/>
        <v>#REF!</v>
      </c>
      <c r="AE223" s="33"/>
      <c r="AF223" s="33" t="e">
        <f t="shared" si="90"/>
        <v>#REF!</v>
      </c>
      <c r="AG223" s="33" t="e">
        <f t="shared" si="90"/>
        <v>#REF!</v>
      </c>
      <c r="AH223" s="27"/>
      <c r="AI223" s="33" t="e">
        <f t="shared" si="82"/>
        <v>#REF!</v>
      </c>
      <c r="AJ223" s="33" t="e">
        <f t="shared" si="83"/>
        <v>#REF!</v>
      </c>
      <c r="AK223" s="33" t="e">
        <f t="shared" si="84"/>
        <v>#REF!</v>
      </c>
      <c r="AL223" s="33" t="e">
        <f t="shared" si="85"/>
        <v>#REF!</v>
      </c>
      <c r="AR223" s="33"/>
      <c r="AS223" s="33"/>
      <c r="AW223" s="12"/>
    </row>
    <row r="224" spans="1:49" s="28" customFormat="1" x14ac:dyDescent="0.25">
      <c r="A224" s="27">
        <f t="shared" si="87"/>
        <v>211</v>
      </c>
      <c r="B224" s="70" t="e">
        <f>#REF!</f>
        <v>#REF!</v>
      </c>
      <c r="C224" s="50" t="e">
        <f>IF(#REF!="","",#REF!)</f>
        <v>#REF!</v>
      </c>
      <c r="D224" s="70" t="e">
        <f>#REF!</f>
        <v>#REF!</v>
      </c>
      <c r="E224" s="70" t="e">
        <f>#REF!</f>
        <v>#REF!</v>
      </c>
      <c r="F224" t="e">
        <f>#REF!</f>
        <v>#REF!</v>
      </c>
      <c r="G224" t="e">
        <f>#REF!</f>
        <v>#REF!</v>
      </c>
      <c r="H224" t="e">
        <f>#REF!</f>
        <v>#REF!</v>
      </c>
      <c r="I224" s="33" t="e">
        <f>#REF!</f>
        <v>#REF!</v>
      </c>
      <c r="J224" s="33" t="e">
        <f>#REF!</f>
        <v>#REF!</v>
      </c>
      <c r="K224" s="1" t="e">
        <f t="shared" si="86"/>
        <v>#REF!</v>
      </c>
      <c r="L224" s="33" t="e">
        <f t="shared" si="76"/>
        <v>#REF!</v>
      </c>
      <c r="M224" s="51" t="e">
        <f>#REF!</f>
        <v>#REF!</v>
      </c>
      <c r="N224" s="51" t="e">
        <f>#REF!</f>
        <v>#REF!</v>
      </c>
      <c r="O224" s="44" t="e">
        <f t="shared" si="77"/>
        <v>#REF!</v>
      </c>
      <c r="P224" s="33" t="e">
        <f t="shared" si="78"/>
        <v>#REF!</v>
      </c>
      <c r="Q224" s="33"/>
      <c r="R224" s="33" t="e">
        <f t="shared" si="79"/>
        <v>#REF!</v>
      </c>
      <c r="S224" s="33" t="e">
        <f t="shared" si="80"/>
        <v>#REF!</v>
      </c>
      <c r="T224" s="33" t="e">
        <f t="shared" si="81"/>
        <v>#REF!</v>
      </c>
      <c r="U224" s="33" t="e">
        <f t="shared" si="88"/>
        <v>#REF!</v>
      </c>
      <c r="V224" s="33" t="e">
        <f t="shared" si="88"/>
        <v>#REF!</v>
      </c>
      <c r="W224" s="33" t="e">
        <f t="shared" si="88"/>
        <v>#REF!</v>
      </c>
      <c r="X224" s="33"/>
      <c r="Y224" s="33" t="e">
        <f t="shared" si="91"/>
        <v>#REF!</v>
      </c>
      <c r="Z224" s="33" t="e">
        <f t="shared" si="91"/>
        <v>#REF!</v>
      </c>
      <c r="AA224" s="33" t="e">
        <f t="shared" si="91"/>
        <v>#REF!</v>
      </c>
      <c r="AB224" s="33" t="e">
        <f t="shared" si="91"/>
        <v>#REF!</v>
      </c>
      <c r="AC224" s="33" t="e">
        <f t="shared" si="91"/>
        <v>#REF!</v>
      </c>
      <c r="AD224" s="33" t="e">
        <f t="shared" si="91"/>
        <v>#REF!</v>
      </c>
      <c r="AE224" s="33"/>
      <c r="AF224" s="33" t="e">
        <f t="shared" si="90"/>
        <v>#REF!</v>
      </c>
      <c r="AG224" s="33" t="e">
        <f t="shared" si="90"/>
        <v>#REF!</v>
      </c>
      <c r="AH224" s="27"/>
      <c r="AI224" s="33" t="e">
        <f t="shared" si="82"/>
        <v>#REF!</v>
      </c>
      <c r="AJ224" s="33" t="e">
        <f t="shared" si="83"/>
        <v>#REF!</v>
      </c>
      <c r="AK224" s="33" t="e">
        <f t="shared" si="84"/>
        <v>#REF!</v>
      </c>
      <c r="AL224" s="33" t="e">
        <f t="shared" si="85"/>
        <v>#REF!</v>
      </c>
      <c r="AR224" s="33"/>
      <c r="AS224" s="33"/>
      <c r="AW224" s="12"/>
    </row>
    <row r="225" spans="1:49" s="28" customFormat="1" x14ac:dyDescent="0.25">
      <c r="A225" s="27">
        <f t="shared" si="87"/>
        <v>212</v>
      </c>
      <c r="B225" s="70" t="e">
        <f>#REF!</f>
        <v>#REF!</v>
      </c>
      <c r="C225" s="50" t="e">
        <f>IF(#REF!="","",#REF!)</f>
        <v>#REF!</v>
      </c>
      <c r="D225" s="70" t="e">
        <f>#REF!</f>
        <v>#REF!</v>
      </c>
      <c r="E225" s="70" t="e">
        <f>#REF!</f>
        <v>#REF!</v>
      </c>
      <c r="F225" t="e">
        <f>#REF!</f>
        <v>#REF!</v>
      </c>
      <c r="G225" t="e">
        <f>#REF!</f>
        <v>#REF!</v>
      </c>
      <c r="H225" t="e">
        <f>#REF!</f>
        <v>#REF!</v>
      </c>
      <c r="I225" s="33" t="e">
        <f>#REF!</f>
        <v>#REF!</v>
      </c>
      <c r="J225" s="33" t="e">
        <f>#REF!</f>
        <v>#REF!</v>
      </c>
      <c r="K225" s="1" t="e">
        <f t="shared" si="86"/>
        <v>#REF!</v>
      </c>
      <c r="L225" s="33" t="e">
        <f t="shared" si="76"/>
        <v>#REF!</v>
      </c>
      <c r="M225" s="51" t="e">
        <f>#REF!</f>
        <v>#REF!</v>
      </c>
      <c r="N225" s="51" t="e">
        <f>#REF!</f>
        <v>#REF!</v>
      </c>
      <c r="O225" s="44" t="e">
        <f t="shared" si="77"/>
        <v>#REF!</v>
      </c>
      <c r="P225" s="33" t="e">
        <f t="shared" si="78"/>
        <v>#REF!</v>
      </c>
      <c r="Q225" s="33"/>
      <c r="R225" s="33" t="e">
        <f t="shared" si="79"/>
        <v>#REF!</v>
      </c>
      <c r="S225" s="33" t="e">
        <f t="shared" si="80"/>
        <v>#REF!</v>
      </c>
      <c r="T225" s="33" t="e">
        <f t="shared" si="81"/>
        <v>#REF!</v>
      </c>
      <c r="U225" s="33" t="e">
        <f t="shared" si="88"/>
        <v>#REF!</v>
      </c>
      <c r="V225" s="33" t="e">
        <f t="shared" si="88"/>
        <v>#REF!</v>
      </c>
      <c r="W225" s="33" t="e">
        <f t="shared" si="88"/>
        <v>#REF!</v>
      </c>
      <c r="X225" s="33"/>
      <c r="Y225" s="33" t="e">
        <f t="shared" si="91"/>
        <v>#REF!</v>
      </c>
      <c r="Z225" s="33" t="e">
        <f t="shared" si="91"/>
        <v>#REF!</v>
      </c>
      <c r="AA225" s="33" t="e">
        <f t="shared" si="91"/>
        <v>#REF!</v>
      </c>
      <c r="AB225" s="33" t="e">
        <f t="shared" si="91"/>
        <v>#REF!</v>
      </c>
      <c r="AC225" s="33" t="e">
        <f t="shared" si="91"/>
        <v>#REF!</v>
      </c>
      <c r="AD225" s="33" t="e">
        <f t="shared" si="91"/>
        <v>#REF!</v>
      </c>
      <c r="AE225" s="33"/>
      <c r="AF225" s="33" t="e">
        <f t="shared" si="90"/>
        <v>#REF!</v>
      </c>
      <c r="AG225" s="33" t="e">
        <f t="shared" si="90"/>
        <v>#REF!</v>
      </c>
      <c r="AH225" s="27"/>
      <c r="AI225" s="33" t="e">
        <f t="shared" si="82"/>
        <v>#REF!</v>
      </c>
      <c r="AJ225" s="33" t="e">
        <f t="shared" si="83"/>
        <v>#REF!</v>
      </c>
      <c r="AK225" s="33" t="e">
        <f t="shared" si="84"/>
        <v>#REF!</v>
      </c>
      <c r="AL225" s="33" t="e">
        <f t="shared" si="85"/>
        <v>#REF!</v>
      </c>
      <c r="AR225" s="33"/>
      <c r="AS225" s="33"/>
      <c r="AW225" s="12"/>
    </row>
    <row r="226" spans="1:49" s="28" customFormat="1" x14ac:dyDescent="0.25">
      <c r="A226" s="27">
        <f t="shared" si="87"/>
        <v>213</v>
      </c>
      <c r="B226" s="70" t="e">
        <f>#REF!</f>
        <v>#REF!</v>
      </c>
      <c r="C226" s="50" t="e">
        <f>IF(#REF!="","",#REF!)</f>
        <v>#REF!</v>
      </c>
      <c r="D226" s="70" t="e">
        <f>#REF!</f>
        <v>#REF!</v>
      </c>
      <c r="E226" s="70" t="e">
        <f>#REF!</f>
        <v>#REF!</v>
      </c>
      <c r="F226" t="e">
        <f>#REF!</f>
        <v>#REF!</v>
      </c>
      <c r="G226" t="e">
        <f>#REF!</f>
        <v>#REF!</v>
      </c>
      <c r="H226" t="e">
        <f>#REF!</f>
        <v>#REF!</v>
      </c>
      <c r="I226" s="33" t="e">
        <f>#REF!</f>
        <v>#REF!</v>
      </c>
      <c r="J226" s="33" t="e">
        <f>#REF!</f>
        <v>#REF!</v>
      </c>
      <c r="K226" s="1" t="e">
        <f t="shared" si="86"/>
        <v>#REF!</v>
      </c>
      <c r="L226" s="33" t="e">
        <f t="shared" si="76"/>
        <v>#REF!</v>
      </c>
      <c r="M226" s="51" t="e">
        <f>#REF!</f>
        <v>#REF!</v>
      </c>
      <c r="N226" s="51" t="e">
        <f>#REF!</f>
        <v>#REF!</v>
      </c>
      <c r="O226" s="44" t="e">
        <f t="shared" si="77"/>
        <v>#REF!</v>
      </c>
      <c r="P226" s="33" t="e">
        <f t="shared" si="78"/>
        <v>#REF!</v>
      </c>
      <c r="Q226" s="33"/>
      <c r="R226" s="33" t="e">
        <f t="shared" si="79"/>
        <v>#REF!</v>
      </c>
      <c r="S226" s="33" t="e">
        <f t="shared" si="80"/>
        <v>#REF!</v>
      </c>
      <c r="T226" s="33" t="e">
        <f t="shared" si="81"/>
        <v>#REF!</v>
      </c>
      <c r="U226" s="33" t="e">
        <f t="shared" si="88"/>
        <v>#REF!</v>
      </c>
      <c r="V226" s="33" t="e">
        <f t="shared" si="88"/>
        <v>#REF!</v>
      </c>
      <c r="W226" s="33" t="e">
        <f t="shared" si="88"/>
        <v>#REF!</v>
      </c>
      <c r="X226" s="33"/>
      <c r="Y226" s="33" t="e">
        <f t="shared" si="91"/>
        <v>#REF!</v>
      </c>
      <c r="Z226" s="33" t="e">
        <f t="shared" si="91"/>
        <v>#REF!</v>
      </c>
      <c r="AA226" s="33" t="e">
        <f t="shared" si="91"/>
        <v>#REF!</v>
      </c>
      <c r="AB226" s="33" t="e">
        <f t="shared" si="91"/>
        <v>#REF!</v>
      </c>
      <c r="AC226" s="33" t="e">
        <f t="shared" si="91"/>
        <v>#REF!</v>
      </c>
      <c r="AD226" s="33" t="e">
        <f t="shared" si="91"/>
        <v>#REF!</v>
      </c>
      <c r="AE226" s="33"/>
      <c r="AF226" s="33" t="e">
        <f t="shared" si="90"/>
        <v>#REF!</v>
      </c>
      <c r="AG226" s="33" t="e">
        <f t="shared" si="90"/>
        <v>#REF!</v>
      </c>
      <c r="AH226" s="27"/>
      <c r="AI226" s="33" t="e">
        <f t="shared" si="82"/>
        <v>#REF!</v>
      </c>
      <c r="AJ226" s="33" t="e">
        <f t="shared" si="83"/>
        <v>#REF!</v>
      </c>
      <c r="AK226" s="33" t="e">
        <f t="shared" si="84"/>
        <v>#REF!</v>
      </c>
      <c r="AL226" s="33" t="e">
        <f t="shared" si="85"/>
        <v>#REF!</v>
      </c>
      <c r="AR226" s="33"/>
      <c r="AS226" s="33"/>
      <c r="AW226" s="12"/>
    </row>
    <row r="227" spans="1:49" s="28" customFormat="1" x14ac:dyDescent="0.25">
      <c r="A227" s="27">
        <f t="shared" si="87"/>
        <v>214</v>
      </c>
      <c r="B227" s="70" t="e">
        <f>#REF!</f>
        <v>#REF!</v>
      </c>
      <c r="C227" s="50" t="e">
        <f>IF(#REF!="","",#REF!)</f>
        <v>#REF!</v>
      </c>
      <c r="D227" s="70" t="e">
        <f>#REF!</f>
        <v>#REF!</v>
      </c>
      <c r="E227" s="70" t="e">
        <f>#REF!</f>
        <v>#REF!</v>
      </c>
      <c r="F227" t="e">
        <f>#REF!</f>
        <v>#REF!</v>
      </c>
      <c r="G227" t="e">
        <f>#REF!</f>
        <v>#REF!</v>
      </c>
      <c r="H227" t="e">
        <f>#REF!</f>
        <v>#REF!</v>
      </c>
      <c r="I227" s="33" t="e">
        <f>#REF!</f>
        <v>#REF!</v>
      </c>
      <c r="J227" s="33" t="e">
        <f>#REF!</f>
        <v>#REF!</v>
      </c>
      <c r="K227" s="1" t="e">
        <f t="shared" si="86"/>
        <v>#REF!</v>
      </c>
      <c r="L227" s="33" t="e">
        <f t="shared" si="76"/>
        <v>#REF!</v>
      </c>
      <c r="M227" s="51" t="e">
        <f>#REF!</f>
        <v>#REF!</v>
      </c>
      <c r="N227" s="51" t="e">
        <f>#REF!</f>
        <v>#REF!</v>
      </c>
      <c r="O227" s="44" t="e">
        <f t="shared" si="77"/>
        <v>#REF!</v>
      </c>
      <c r="P227" s="33" t="e">
        <f t="shared" si="78"/>
        <v>#REF!</v>
      </c>
      <c r="Q227" s="33"/>
      <c r="R227" s="33" t="e">
        <f t="shared" si="79"/>
        <v>#REF!</v>
      </c>
      <c r="S227" s="33" t="e">
        <f t="shared" si="80"/>
        <v>#REF!</v>
      </c>
      <c r="T227" s="33" t="e">
        <f t="shared" si="81"/>
        <v>#REF!</v>
      </c>
      <c r="U227" s="33" t="e">
        <f t="shared" si="88"/>
        <v>#REF!</v>
      </c>
      <c r="V227" s="33" t="e">
        <f t="shared" si="88"/>
        <v>#REF!</v>
      </c>
      <c r="W227" s="33" t="e">
        <f t="shared" si="88"/>
        <v>#REF!</v>
      </c>
      <c r="X227" s="33"/>
      <c r="Y227" s="33" t="e">
        <f t="shared" si="91"/>
        <v>#REF!</v>
      </c>
      <c r="Z227" s="33" t="e">
        <f t="shared" si="91"/>
        <v>#REF!</v>
      </c>
      <c r="AA227" s="33" t="e">
        <f t="shared" si="91"/>
        <v>#REF!</v>
      </c>
      <c r="AB227" s="33" t="e">
        <f t="shared" si="91"/>
        <v>#REF!</v>
      </c>
      <c r="AC227" s="33" t="e">
        <f t="shared" si="91"/>
        <v>#REF!</v>
      </c>
      <c r="AD227" s="33" t="e">
        <f t="shared" si="91"/>
        <v>#REF!</v>
      </c>
      <c r="AE227" s="33"/>
      <c r="AF227" s="33" t="e">
        <f t="shared" si="90"/>
        <v>#REF!</v>
      </c>
      <c r="AG227" s="33" t="e">
        <f t="shared" si="90"/>
        <v>#REF!</v>
      </c>
      <c r="AH227" s="27"/>
      <c r="AI227" s="33" t="e">
        <f t="shared" si="82"/>
        <v>#REF!</v>
      </c>
      <c r="AJ227" s="33" t="e">
        <f t="shared" si="83"/>
        <v>#REF!</v>
      </c>
      <c r="AK227" s="33" t="e">
        <f t="shared" si="84"/>
        <v>#REF!</v>
      </c>
      <c r="AL227" s="33" t="e">
        <f t="shared" si="85"/>
        <v>#REF!</v>
      </c>
      <c r="AR227" s="33"/>
      <c r="AS227" s="33"/>
      <c r="AW227" s="12"/>
    </row>
    <row r="228" spans="1:49" s="28" customFormat="1" x14ac:dyDescent="0.25">
      <c r="A228" s="27">
        <f t="shared" si="87"/>
        <v>215</v>
      </c>
      <c r="B228" s="70" t="e">
        <f>#REF!</f>
        <v>#REF!</v>
      </c>
      <c r="C228" s="50" t="e">
        <f>IF(#REF!="","",#REF!)</f>
        <v>#REF!</v>
      </c>
      <c r="D228" s="70" t="e">
        <f>#REF!</f>
        <v>#REF!</v>
      </c>
      <c r="E228" s="70" t="e">
        <f>#REF!</f>
        <v>#REF!</v>
      </c>
      <c r="F228" t="e">
        <f>#REF!</f>
        <v>#REF!</v>
      </c>
      <c r="G228" t="e">
        <f>#REF!</f>
        <v>#REF!</v>
      </c>
      <c r="H228" t="e">
        <f>#REF!</f>
        <v>#REF!</v>
      </c>
      <c r="I228" s="33" t="e">
        <f>#REF!</f>
        <v>#REF!</v>
      </c>
      <c r="J228" s="33" t="e">
        <f>#REF!</f>
        <v>#REF!</v>
      </c>
      <c r="K228" s="1" t="e">
        <f t="shared" si="86"/>
        <v>#REF!</v>
      </c>
      <c r="L228" s="33" t="e">
        <f t="shared" si="76"/>
        <v>#REF!</v>
      </c>
      <c r="M228" s="51" t="e">
        <f>#REF!</f>
        <v>#REF!</v>
      </c>
      <c r="N228" s="51" t="e">
        <f>#REF!</f>
        <v>#REF!</v>
      </c>
      <c r="O228" s="44" t="e">
        <f t="shared" si="77"/>
        <v>#REF!</v>
      </c>
      <c r="P228" s="33" t="e">
        <f t="shared" si="78"/>
        <v>#REF!</v>
      </c>
      <c r="Q228" s="33"/>
      <c r="R228" s="33" t="e">
        <f t="shared" si="79"/>
        <v>#REF!</v>
      </c>
      <c r="S228" s="33" t="e">
        <f t="shared" si="80"/>
        <v>#REF!</v>
      </c>
      <c r="T228" s="33" t="e">
        <f t="shared" si="81"/>
        <v>#REF!</v>
      </c>
      <c r="U228" s="33" t="e">
        <f t="shared" si="88"/>
        <v>#REF!</v>
      </c>
      <c r="V228" s="33" t="e">
        <f t="shared" si="88"/>
        <v>#REF!</v>
      </c>
      <c r="W228" s="33" t="e">
        <f t="shared" si="88"/>
        <v>#REF!</v>
      </c>
      <c r="X228" s="33"/>
      <c r="Y228" s="33" t="e">
        <f t="shared" si="91"/>
        <v>#REF!</v>
      </c>
      <c r="Z228" s="33" t="e">
        <f t="shared" si="91"/>
        <v>#REF!</v>
      </c>
      <c r="AA228" s="33" t="e">
        <f t="shared" si="91"/>
        <v>#REF!</v>
      </c>
      <c r="AB228" s="33" t="e">
        <f t="shared" si="91"/>
        <v>#REF!</v>
      </c>
      <c r="AC228" s="33" t="e">
        <f t="shared" si="91"/>
        <v>#REF!</v>
      </c>
      <c r="AD228" s="33" t="e">
        <f t="shared" si="91"/>
        <v>#REF!</v>
      </c>
      <c r="AE228" s="33"/>
      <c r="AF228" s="33" t="e">
        <f t="shared" si="90"/>
        <v>#REF!</v>
      </c>
      <c r="AG228" s="33" t="e">
        <f t="shared" si="90"/>
        <v>#REF!</v>
      </c>
      <c r="AH228" s="27"/>
      <c r="AI228" s="33" t="e">
        <f t="shared" si="82"/>
        <v>#REF!</v>
      </c>
      <c r="AJ228" s="33" t="e">
        <f t="shared" si="83"/>
        <v>#REF!</v>
      </c>
      <c r="AK228" s="33" t="e">
        <f t="shared" si="84"/>
        <v>#REF!</v>
      </c>
      <c r="AL228" s="33" t="e">
        <f t="shared" si="85"/>
        <v>#REF!</v>
      </c>
      <c r="AR228" s="33"/>
      <c r="AS228" s="33"/>
      <c r="AW228" s="12"/>
    </row>
    <row r="229" spans="1:49" s="28" customFormat="1" x14ac:dyDescent="0.25">
      <c r="A229" s="27">
        <f t="shared" si="87"/>
        <v>216</v>
      </c>
      <c r="B229" s="70" t="e">
        <f>#REF!</f>
        <v>#REF!</v>
      </c>
      <c r="C229" s="50" t="e">
        <f>IF(#REF!="","",#REF!)</f>
        <v>#REF!</v>
      </c>
      <c r="D229" s="70" t="e">
        <f>#REF!</f>
        <v>#REF!</v>
      </c>
      <c r="E229" s="70" t="e">
        <f>#REF!</f>
        <v>#REF!</v>
      </c>
      <c r="F229" t="e">
        <f>#REF!</f>
        <v>#REF!</v>
      </c>
      <c r="G229" t="e">
        <f>#REF!</f>
        <v>#REF!</v>
      </c>
      <c r="H229" t="e">
        <f>#REF!</f>
        <v>#REF!</v>
      </c>
      <c r="I229" s="33" t="e">
        <f>#REF!</f>
        <v>#REF!</v>
      </c>
      <c r="J229" s="33" t="e">
        <f>#REF!</f>
        <v>#REF!</v>
      </c>
      <c r="K229" s="1" t="e">
        <f t="shared" si="86"/>
        <v>#REF!</v>
      </c>
      <c r="L229" s="33" t="e">
        <f t="shared" si="76"/>
        <v>#REF!</v>
      </c>
      <c r="M229" s="51" t="e">
        <f>#REF!</f>
        <v>#REF!</v>
      </c>
      <c r="N229" s="51" t="e">
        <f>#REF!</f>
        <v>#REF!</v>
      </c>
      <c r="O229" s="44" t="e">
        <f t="shared" si="77"/>
        <v>#REF!</v>
      </c>
      <c r="P229" s="33" t="e">
        <f t="shared" si="78"/>
        <v>#REF!</v>
      </c>
      <c r="Q229" s="33"/>
      <c r="R229" s="33" t="e">
        <f t="shared" si="79"/>
        <v>#REF!</v>
      </c>
      <c r="S229" s="33" t="e">
        <f t="shared" si="80"/>
        <v>#REF!</v>
      </c>
      <c r="T229" s="33" t="e">
        <f t="shared" si="81"/>
        <v>#REF!</v>
      </c>
      <c r="U229" s="33" t="e">
        <f t="shared" si="88"/>
        <v>#REF!</v>
      </c>
      <c r="V229" s="33" t="e">
        <f t="shared" si="88"/>
        <v>#REF!</v>
      </c>
      <c r="W229" s="33" t="e">
        <f t="shared" si="88"/>
        <v>#REF!</v>
      </c>
      <c r="X229" s="33"/>
      <c r="Y229" s="33" t="e">
        <f t="shared" si="91"/>
        <v>#REF!</v>
      </c>
      <c r="Z229" s="33" t="e">
        <f t="shared" si="91"/>
        <v>#REF!</v>
      </c>
      <c r="AA229" s="33" t="e">
        <f t="shared" si="91"/>
        <v>#REF!</v>
      </c>
      <c r="AB229" s="33" t="e">
        <f t="shared" si="91"/>
        <v>#REF!</v>
      </c>
      <c r="AC229" s="33" t="e">
        <f t="shared" si="91"/>
        <v>#REF!</v>
      </c>
      <c r="AD229" s="33" t="e">
        <f t="shared" si="91"/>
        <v>#REF!</v>
      </c>
      <c r="AE229" s="33"/>
      <c r="AF229" s="33" t="e">
        <f t="shared" si="90"/>
        <v>#REF!</v>
      </c>
      <c r="AG229" s="33" t="e">
        <f t="shared" si="90"/>
        <v>#REF!</v>
      </c>
      <c r="AH229" s="27"/>
      <c r="AI229" s="33" t="e">
        <f t="shared" si="82"/>
        <v>#REF!</v>
      </c>
      <c r="AJ229" s="33" t="e">
        <f t="shared" si="83"/>
        <v>#REF!</v>
      </c>
      <c r="AK229" s="33" t="e">
        <f t="shared" si="84"/>
        <v>#REF!</v>
      </c>
      <c r="AL229" s="33" t="e">
        <f t="shared" si="85"/>
        <v>#REF!</v>
      </c>
      <c r="AR229" s="33"/>
      <c r="AS229" s="33"/>
      <c r="AW229" s="12"/>
    </row>
    <row r="230" spans="1:49" s="28" customFormat="1" x14ac:dyDescent="0.25">
      <c r="A230" s="27">
        <f>A228+1</f>
        <v>216</v>
      </c>
      <c r="B230" s="70" t="e">
        <f>#REF!</f>
        <v>#REF!</v>
      </c>
      <c r="C230" s="50" t="e">
        <f>IF(#REF!="","",#REF!)</f>
        <v>#REF!</v>
      </c>
      <c r="D230" s="70" t="e">
        <f>#REF!</f>
        <v>#REF!</v>
      </c>
      <c r="E230" s="70" t="e">
        <f>#REF!</f>
        <v>#REF!</v>
      </c>
      <c r="F230" t="e">
        <f>#REF!</f>
        <v>#REF!</v>
      </c>
      <c r="G230" t="e">
        <f>#REF!</f>
        <v>#REF!</v>
      </c>
      <c r="H230" t="e">
        <f>#REF!</f>
        <v>#REF!</v>
      </c>
      <c r="I230" s="33" t="e">
        <f>#REF!</f>
        <v>#REF!</v>
      </c>
      <c r="J230" s="33" t="e">
        <f>#REF!</f>
        <v>#REF!</v>
      </c>
      <c r="K230" s="1" t="e">
        <f t="shared" si="86"/>
        <v>#REF!</v>
      </c>
      <c r="L230" s="33" t="e">
        <f t="shared" si="76"/>
        <v>#REF!</v>
      </c>
      <c r="M230" s="51" t="e">
        <f>#REF!</f>
        <v>#REF!</v>
      </c>
      <c r="N230" s="51" t="e">
        <f>#REF!</f>
        <v>#REF!</v>
      </c>
      <c r="O230" s="44" t="e">
        <f t="shared" si="77"/>
        <v>#REF!</v>
      </c>
      <c r="P230" s="33" t="e">
        <f t="shared" si="78"/>
        <v>#REF!</v>
      </c>
      <c r="Q230" s="33"/>
      <c r="R230" s="33" t="e">
        <f t="shared" si="79"/>
        <v>#REF!</v>
      </c>
      <c r="S230" s="33" t="e">
        <f t="shared" si="80"/>
        <v>#REF!</v>
      </c>
      <c r="T230" s="33" t="e">
        <f t="shared" si="81"/>
        <v>#REF!</v>
      </c>
      <c r="U230" s="33" t="e">
        <f t="shared" si="88"/>
        <v>#REF!</v>
      </c>
      <c r="V230" s="33" t="e">
        <f t="shared" si="88"/>
        <v>#REF!</v>
      </c>
      <c r="W230" s="33" t="e">
        <f t="shared" si="88"/>
        <v>#REF!</v>
      </c>
      <c r="X230" s="33"/>
      <c r="Y230" s="33" t="e">
        <f t="shared" si="91"/>
        <v>#REF!</v>
      </c>
      <c r="Z230" s="33" t="e">
        <f t="shared" si="91"/>
        <v>#REF!</v>
      </c>
      <c r="AA230" s="33" t="e">
        <f t="shared" si="91"/>
        <v>#REF!</v>
      </c>
      <c r="AB230" s="33" t="e">
        <f t="shared" si="91"/>
        <v>#REF!</v>
      </c>
      <c r="AC230" s="33" t="e">
        <f t="shared" si="91"/>
        <v>#REF!</v>
      </c>
      <c r="AD230" s="33" t="e">
        <f t="shared" si="91"/>
        <v>#REF!</v>
      </c>
      <c r="AE230" s="33"/>
      <c r="AF230" s="33" t="e">
        <f t="shared" si="90"/>
        <v>#REF!</v>
      </c>
      <c r="AG230" s="33" t="e">
        <f t="shared" si="90"/>
        <v>#REF!</v>
      </c>
      <c r="AH230" s="27"/>
      <c r="AI230" s="33" t="e">
        <f t="shared" si="82"/>
        <v>#REF!</v>
      </c>
      <c r="AJ230" s="33" t="e">
        <f t="shared" si="83"/>
        <v>#REF!</v>
      </c>
      <c r="AK230" s="33" t="e">
        <f t="shared" si="84"/>
        <v>#REF!</v>
      </c>
      <c r="AL230" s="33" t="e">
        <f t="shared" si="85"/>
        <v>#REF!</v>
      </c>
      <c r="AR230" s="33"/>
      <c r="AS230" s="33"/>
      <c r="AW230" s="12"/>
    </row>
    <row r="231" spans="1:49" s="28" customFormat="1" x14ac:dyDescent="0.25">
      <c r="A231" s="27">
        <f t="shared" si="87"/>
        <v>217</v>
      </c>
      <c r="B231" s="70" t="e">
        <f>#REF!</f>
        <v>#REF!</v>
      </c>
      <c r="C231" s="50" t="e">
        <f>IF(#REF!="","",#REF!)</f>
        <v>#REF!</v>
      </c>
      <c r="D231" s="70" t="e">
        <f>#REF!</f>
        <v>#REF!</v>
      </c>
      <c r="E231" s="70" t="e">
        <f>#REF!</f>
        <v>#REF!</v>
      </c>
      <c r="F231" t="e">
        <f>#REF!</f>
        <v>#REF!</v>
      </c>
      <c r="G231" t="e">
        <f>#REF!</f>
        <v>#REF!</v>
      </c>
      <c r="H231" t="e">
        <f>#REF!</f>
        <v>#REF!</v>
      </c>
      <c r="I231" s="33" t="e">
        <f>#REF!</f>
        <v>#REF!</v>
      </c>
      <c r="J231" s="33" t="e">
        <f>#REF!</f>
        <v>#REF!</v>
      </c>
      <c r="K231" s="1" t="e">
        <f t="shared" si="86"/>
        <v>#REF!</v>
      </c>
      <c r="L231" s="33" t="e">
        <f t="shared" si="76"/>
        <v>#REF!</v>
      </c>
      <c r="M231" s="51" t="e">
        <f>#REF!</f>
        <v>#REF!</v>
      </c>
      <c r="N231" s="51" t="e">
        <f>#REF!</f>
        <v>#REF!</v>
      </c>
      <c r="O231" s="44" t="e">
        <f t="shared" si="77"/>
        <v>#REF!</v>
      </c>
      <c r="P231" s="33" t="e">
        <f t="shared" si="78"/>
        <v>#REF!</v>
      </c>
      <c r="Q231" s="33"/>
      <c r="R231" s="33" t="e">
        <f t="shared" si="79"/>
        <v>#REF!</v>
      </c>
      <c r="S231" s="33" t="e">
        <f t="shared" si="80"/>
        <v>#REF!</v>
      </c>
      <c r="T231" s="33" t="e">
        <f t="shared" si="81"/>
        <v>#REF!</v>
      </c>
      <c r="U231" s="33" t="e">
        <f t="shared" si="88"/>
        <v>#REF!</v>
      </c>
      <c r="V231" s="33" t="e">
        <f t="shared" si="88"/>
        <v>#REF!</v>
      </c>
      <c r="W231" s="33" t="e">
        <f t="shared" si="88"/>
        <v>#REF!</v>
      </c>
      <c r="X231" s="33"/>
      <c r="Y231" s="33" t="e">
        <f t="shared" si="91"/>
        <v>#REF!</v>
      </c>
      <c r="Z231" s="33" t="e">
        <f t="shared" si="91"/>
        <v>#REF!</v>
      </c>
      <c r="AA231" s="33" t="e">
        <f t="shared" si="91"/>
        <v>#REF!</v>
      </c>
      <c r="AB231" s="33" t="e">
        <f t="shared" si="91"/>
        <v>#REF!</v>
      </c>
      <c r="AC231" s="33" t="e">
        <f t="shared" si="91"/>
        <v>#REF!</v>
      </c>
      <c r="AD231" s="33" t="e">
        <f t="shared" si="91"/>
        <v>#REF!</v>
      </c>
      <c r="AE231" s="33"/>
      <c r="AF231" s="33" t="e">
        <f t="shared" si="90"/>
        <v>#REF!</v>
      </c>
      <c r="AG231" s="33" t="e">
        <f t="shared" si="90"/>
        <v>#REF!</v>
      </c>
      <c r="AH231" s="27"/>
      <c r="AI231" s="33" t="e">
        <f t="shared" si="82"/>
        <v>#REF!</v>
      </c>
      <c r="AJ231" s="33" t="e">
        <f t="shared" si="83"/>
        <v>#REF!</v>
      </c>
      <c r="AK231" s="33" t="e">
        <f t="shared" si="84"/>
        <v>#REF!</v>
      </c>
      <c r="AL231" s="33" t="e">
        <f t="shared" si="85"/>
        <v>#REF!</v>
      </c>
      <c r="AR231" s="33"/>
      <c r="AS231" s="33"/>
      <c r="AW231" s="12"/>
    </row>
    <row r="232" spans="1:49" s="28" customFormat="1" x14ac:dyDescent="0.25">
      <c r="A232" s="27">
        <f t="shared" si="87"/>
        <v>218</v>
      </c>
      <c r="B232" s="70" t="e">
        <f>#REF!</f>
        <v>#REF!</v>
      </c>
      <c r="C232" s="50" t="e">
        <f>IF(#REF!="","",#REF!)</f>
        <v>#REF!</v>
      </c>
      <c r="D232" s="70" t="e">
        <f>#REF!</f>
        <v>#REF!</v>
      </c>
      <c r="E232" s="70" t="e">
        <f>#REF!</f>
        <v>#REF!</v>
      </c>
      <c r="F232" t="e">
        <f>#REF!</f>
        <v>#REF!</v>
      </c>
      <c r="G232" t="e">
        <f>#REF!</f>
        <v>#REF!</v>
      </c>
      <c r="H232" t="e">
        <f>#REF!</f>
        <v>#REF!</v>
      </c>
      <c r="I232" s="33" t="e">
        <f>#REF!</f>
        <v>#REF!</v>
      </c>
      <c r="J232" s="33" t="e">
        <f>#REF!</f>
        <v>#REF!</v>
      </c>
      <c r="K232" s="1" t="e">
        <f t="shared" si="86"/>
        <v>#REF!</v>
      </c>
      <c r="L232" s="33" t="e">
        <f t="shared" si="76"/>
        <v>#REF!</v>
      </c>
      <c r="M232" s="51" t="e">
        <f>#REF!</f>
        <v>#REF!</v>
      </c>
      <c r="N232" s="51" t="e">
        <f>#REF!</f>
        <v>#REF!</v>
      </c>
      <c r="O232" s="44" t="e">
        <f t="shared" si="77"/>
        <v>#REF!</v>
      </c>
      <c r="P232" s="33" t="e">
        <f t="shared" si="78"/>
        <v>#REF!</v>
      </c>
      <c r="Q232" s="33"/>
      <c r="R232" s="33" t="e">
        <f t="shared" si="79"/>
        <v>#REF!</v>
      </c>
      <c r="S232" s="33" t="e">
        <f t="shared" si="80"/>
        <v>#REF!</v>
      </c>
      <c r="T232" s="33" t="e">
        <f t="shared" si="81"/>
        <v>#REF!</v>
      </c>
      <c r="U232" s="33" t="e">
        <f t="shared" si="88"/>
        <v>#REF!</v>
      </c>
      <c r="V232" s="33" t="e">
        <f t="shared" si="88"/>
        <v>#REF!</v>
      </c>
      <c r="W232" s="33" t="e">
        <f t="shared" si="88"/>
        <v>#REF!</v>
      </c>
      <c r="X232" s="33"/>
      <c r="Y232" s="33" t="e">
        <f t="shared" si="91"/>
        <v>#REF!</v>
      </c>
      <c r="Z232" s="33" t="e">
        <f t="shared" si="91"/>
        <v>#REF!</v>
      </c>
      <c r="AA232" s="33" t="e">
        <f t="shared" si="91"/>
        <v>#REF!</v>
      </c>
      <c r="AB232" s="33" t="e">
        <f t="shared" si="91"/>
        <v>#REF!</v>
      </c>
      <c r="AC232" s="33" t="e">
        <f t="shared" si="91"/>
        <v>#REF!</v>
      </c>
      <c r="AD232" s="33" t="e">
        <f t="shared" si="91"/>
        <v>#REF!</v>
      </c>
      <c r="AE232" s="33"/>
      <c r="AF232" s="33" t="e">
        <f t="shared" si="90"/>
        <v>#REF!</v>
      </c>
      <c r="AG232" s="33" t="e">
        <f t="shared" si="90"/>
        <v>#REF!</v>
      </c>
      <c r="AH232" s="27"/>
      <c r="AI232" s="33" t="e">
        <f t="shared" si="82"/>
        <v>#REF!</v>
      </c>
      <c r="AJ232" s="33" t="e">
        <f t="shared" si="83"/>
        <v>#REF!</v>
      </c>
      <c r="AK232" s="33" t="e">
        <f t="shared" si="84"/>
        <v>#REF!</v>
      </c>
      <c r="AL232" s="33" t="e">
        <f t="shared" si="85"/>
        <v>#REF!</v>
      </c>
      <c r="AR232" s="33"/>
      <c r="AS232" s="33"/>
      <c r="AW232" s="12"/>
    </row>
    <row r="233" spans="1:49" s="28" customFormat="1" x14ac:dyDescent="0.25">
      <c r="A233" s="27">
        <f t="shared" si="87"/>
        <v>219</v>
      </c>
      <c r="B233" s="70" t="e">
        <f>#REF!</f>
        <v>#REF!</v>
      </c>
      <c r="C233" s="50" t="e">
        <f>IF(#REF!="","",#REF!)</f>
        <v>#REF!</v>
      </c>
      <c r="D233" s="70" t="e">
        <f>#REF!</f>
        <v>#REF!</v>
      </c>
      <c r="E233" s="70" t="e">
        <f>#REF!</f>
        <v>#REF!</v>
      </c>
      <c r="F233" t="e">
        <f>#REF!</f>
        <v>#REF!</v>
      </c>
      <c r="G233" t="e">
        <f>#REF!</f>
        <v>#REF!</v>
      </c>
      <c r="H233" t="e">
        <f>#REF!</f>
        <v>#REF!</v>
      </c>
      <c r="I233" s="33" t="e">
        <f>#REF!</f>
        <v>#REF!</v>
      </c>
      <c r="J233" s="33" t="e">
        <f>#REF!</f>
        <v>#REF!</v>
      </c>
      <c r="K233" s="1" t="e">
        <f t="shared" si="86"/>
        <v>#REF!</v>
      </c>
      <c r="L233" s="33" t="e">
        <f t="shared" si="76"/>
        <v>#REF!</v>
      </c>
      <c r="M233" s="51" t="e">
        <f>#REF!</f>
        <v>#REF!</v>
      </c>
      <c r="N233" s="51" t="e">
        <f>#REF!</f>
        <v>#REF!</v>
      </c>
      <c r="O233" s="44" t="e">
        <f t="shared" si="77"/>
        <v>#REF!</v>
      </c>
      <c r="P233" s="33" t="e">
        <f t="shared" si="78"/>
        <v>#REF!</v>
      </c>
      <c r="Q233" s="33"/>
      <c r="R233" s="33" t="e">
        <f t="shared" si="79"/>
        <v>#REF!</v>
      </c>
      <c r="S233" s="33" t="e">
        <f t="shared" si="80"/>
        <v>#REF!</v>
      </c>
      <c r="T233" s="33" t="e">
        <f t="shared" si="81"/>
        <v>#REF!</v>
      </c>
      <c r="U233" s="33" t="e">
        <f t="shared" ref="U233:W250" si="92">U$261*$M233</f>
        <v>#REF!</v>
      </c>
      <c r="V233" s="33" t="e">
        <f t="shared" si="92"/>
        <v>#REF!</v>
      </c>
      <c r="W233" s="33" t="e">
        <f t="shared" si="92"/>
        <v>#REF!</v>
      </c>
      <c r="X233" s="33"/>
      <c r="Y233" s="33" t="e">
        <f t="shared" ref="Y233:AD242" si="93">Y$261*$M233</f>
        <v>#REF!</v>
      </c>
      <c r="Z233" s="33" t="e">
        <f t="shared" si="93"/>
        <v>#REF!</v>
      </c>
      <c r="AA233" s="33" t="e">
        <f t="shared" si="93"/>
        <v>#REF!</v>
      </c>
      <c r="AB233" s="33" t="e">
        <f t="shared" si="93"/>
        <v>#REF!</v>
      </c>
      <c r="AC233" s="33" t="e">
        <f t="shared" si="93"/>
        <v>#REF!</v>
      </c>
      <c r="AD233" s="33" t="e">
        <f t="shared" si="93"/>
        <v>#REF!</v>
      </c>
      <c r="AE233" s="33"/>
      <c r="AF233" s="33" t="e">
        <f t="shared" ref="AF233:AG250" si="94">AF$261*$M233</f>
        <v>#REF!</v>
      </c>
      <c r="AG233" s="33" t="e">
        <f t="shared" si="94"/>
        <v>#REF!</v>
      </c>
      <c r="AH233" s="27"/>
      <c r="AI233" s="33" t="e">
        <f t="shared" si="82"/>
        <v>#REF!</v>
      </c>
      <c r="AJ233" s="33" t="e">
        <f t="shared" si="83"/>
        <v>#REF!</v>
      </c>
      <c r="AK233" s="33" t="e">
        <f t="shared" si="84"/>
        <v>#REF!</v>
      </c>
      <c r="AL233" s="33" t="e">
        <f t="shared" si="85"/>
        <v>#REF!</v>
      </c>
      <c r="AR233" s="33"/>
      <c r="AS233" s="33"/>
      <c r="AW233" s="12"/>
    </row>
    <row r="234" spans="1:49" s="28" customFormat="1" x14ac:dyDescent="0.25">
      <c r="A234" s="27">
        <f t="shared" si="87"/>
        <v>220</v>
      </c>
      <c r="B234" s="70" t="e">
        <f>#REF!</f>
        <v>#REF!</v>
      </c>
      <c r="C234" s="50" t="e">
        <f>IF(#REF!="","",#REF!)</f>
        <v>#REF!</v>
      </c>
      <c r="D234" s="70" t="e">
        <f>#REF!</f>
        <v>#REF!</v>
      </c>
      <c r="E234" s="70" t="e">
        <f>#REF!</f>
        <v>#REF!</v>
      </c>
      <c r="F234" t="e">
        <f>#REF!</f>
        <v>#REF!</v>
      </c>
      <c r="G234" t="e">
        <f>#REF!</f>
        <v>#REF!</v>
      </c>
      <c r="H234" t="e">
        <f>#REF!</f>
        <v>#REF!</v>
      </c>
      <c r="I234" s="33" t="e">
        <f>#REF!</f>
        <v>#REF!</v>
      </c>
      <c r="J234" s="33" t="e">
        <f>#REF!</f>
        <v>#REF!</v>
      </c>
      <c r="K234" s="1" t="e">
        <f t="shared" si="86"/>
        <v>#REF!</v>
      </c>
      <c r="L234" s="33" t="e">
        <f t="shared" si="76"/>
        <v>#REF!</v>
      </c>
      <c r="M234" s="51" t="e">
        <f>#REF!</f>
        <v>#REF!</v>
      </c>
      <c r="N234" s="51" t="e">
        <f>#REF!</f>
        <v>#REF!</v>
      </c>
      <c r="O234" s="44" t="e">
        <f t="shared" si="77"/>
        <v>#REF!</v>
      </c>
      <c r="P234" s="33" t="e">
        <f t="shared" si="78"/>
        <v>#REF!</v>
      </c>
      <c r="Q234" s="33"/>
      <c r="R234" s="33" t="e">
        <f t="shared" si="79"/>
        <v>#REF!</v>
      </c>
      <c r="S234" s="33" t="e">
        <f t="shared" si="80"/>
        <v>#REF!</v>
      </c>
      <c r="T234" s="33" t="e">
        <f t="shared" si="81"/>
        <v>#REF!</v>
      </c>
      <c r="U234" s="33" t="e">
        <f t="shared" si="92"/>
        <v>#REF!</v>
      </c>
      <c r="V234" s="33" t="e">
        <f t="shared" si="92"/>
        <v>#REF!</v>
      </c>
      <c r="W234" s="33" t="e">
        <f t="shared" si="92"/>
        <v>#REF!</v>
      </c>
      <c r="X234" s="33"/>
      <c r="Y234" s="33" t="e">
        <f t="shared" si="93"/>
        <v>#REF!</v>
      </c>
      <c r="Z234" s="33" t="e">
        <f t="shared" si="93"/>
        <v>#REF!</v>
      </c>
      <c r="AA234" s="33" t="e">
        <f t="shared" si="93"/>
        <v>#REF!</v>
      </c>
      <c r="AB234" s="33" t="e">
        <f t="shared" si="93"/>
        <v>#REF!</v>
      </c>
      <c r="AC234" s="33" t="e">
        <f t="shared" si="93"/>
        <v>#REF!</v>
      </c>
      <c r="AD234" s="33" t="e">
        <f t="shared" si="93"/>
        <v>#REF!</v>
      </c>
      <c r="AE234" s="33"/>
      <c r="AF234" s="33" t="e">
        <f t="shared" si="94"/>
        <v>#REF!</v>
      </c>
      <c r="AG234" s="33" t="e">
        <f t="shared" si="94"/>
        <v>#REF!</v>
      </c>
      <c r="AH234" s="27"/>
      <c r="AI234" s="33" t="e">
        <f t="shared" si="82"/>
        <v>#REF!</v>
      </c>
      <c r="AJ234" s="33" t="e">
        <f t="shared" si="83"/>
        <v>#REF!</v>
      </c>
      <c r="AK234" s="33" t="e">
        <f t="shared" si="84"/>
        <v>#REF!</v>
      </c>
      <c r="AL234" s="33" t="e">
        <f t="shared" si="85"/>
        <v>#REF!</v>
      </c>
      <c r="AR234" s="33"/>
      <c r="AS234" s="33"/>
      <c r="AW234" s="12"/>
    </row>
    <row r="235" spans="1:49" s="28" customFormat="1" x14ac:dyDescent="0.25">
      <c r="A235" s="27">
        <f t="shared" si="87"/>
        <v>221</v>
      </c>
      <c r="B235" s="70" t="e">
        <f>#REF!</f>
        <v>#REF!</v>
      </c>
      <c r="C235" s="50" t="e">
        <f>IF(#REF!="","",#REF!)</f>
        <v>#REF!</v>
      </c>
      <c r="D235" s="70" t="e">
        <f>#REF!</f>
        <v>#REF!</v>
      </c>
      <c r="E235" s="70" t="e">
        <f>#REF!</f>
        <v>#REF!</v>
      </c>
      <c r="F235" t="e">
        <f>#REF!</f>
        <v>#REF!</v>
      </c>
      <c r="G235" t="e">
        <f>#REF!</f>
        <v>#REF!</v>
      </c>
      <c r="H235" t="e">
        <f>#REF!</f>
        <v>#REF!</v>
      </c>
      <c r="I235" s="33" t="e">
        <f>#REF!</f>
        <v>#REF!</v>
      </c>
      <c r="J235" s="33" t="e">
        <f>#REF!</f>
        <v>#REF!</v>
      </c>
      <c r="K235" s="1" t="e">
        <f t="shared" si="86"/>
        <v>#REF!</v>
      </c>
      <c r="L235" s="33" t="e">
        <f t="shared" si="76"/>
        <v>#REF!</v>
      </c>
      <c r="M235" s="51" t="e">
        <f>#REF!</f>
        <v>#REF!</v>
      </c>
      <c r="N235" s="51" t="e">
        <f>#REF!</f>
        <v>#REF!</v>
      </c>
      <c r="O235" s="44" t="e">
        <f t="shared" si="77"/>
        <v>#REF!</v>
      </c>
      <c r="P235" s="33" t="e">
        <f t="shared" si="78"/>
        <v>#REF!</v>
      </c>
      <c r="Q235" s="33"/>
      <c r="R235" s="33" t="e">
        <f t="shared" si="79"/>
        <v>#REF!</v>
      </c>
      <c r="S235" s="33" t="e">
        <f t="shared" si="80"/>
        <v>#REF!</v>
      </c>
      <c r="T235" s="33" t="e">
        <f t="shared" si="81"/>
        <v>#REF!</v>
      </c>
      <c r="U235" s="33" t="e">
        <f t="shared" si="92"/>
        <v>#REF!</v>
      </c>
      <c r="V235" s="33" t="e">
        <f t="shared" si="92"/>
        <v>#REF!</v>
      </c>
      <c r="W235" s="33" t="e">
        <f t="shared" si="92"/>
        <v>#REF!</v>
      </c>
      <c r="X235" s="33"/>
      <c r="Y235" s="33" t="e">
        <f t="shared" si="93"/>
        <v>#REF!</v>
      </c>
      <c r="Z235" s="33" t="e">
        <f t="shared" si="93"/>
        <v>#REF!</v>
      </c>
      <c r="AA235" s="33" t="e">
        <f t="shared" si="93"/>
        <v>#REF!</v>
      </c>
      <c r="AB235" s="33" t="e">
        <f t="shared" si="93"/>
        <v>#REF!</v>
      </c>
      <c r="AC235" s="33" t="e">
        <f t="shared" si="93"/>
        <v>#REF!</v>
      </c>
      <c r="AD235" s="33" t="e">
        <f t="shared" si="93"/>
        <v>#REF!</v>
      </c>
      <c r="AE235" s="33"/>
      <c r="AF235" s="33" t="e">
        <f t="shared" si="94"/>
        <v>#REF!</v>
      </c>
      <c r="AG235" s="33" t="e">
        <f t="shared" si="94"/>
        <v>#REF!</v>
      </c>
      <c r="AH235" s="27"/>
      <c r="AI235" s="33" t="e">
        <f t="shared" si="82"/>
        <v>#REF!</v>
      </c>
      <c r="AJ235" s="33" t="e">
        <f t="shared" si="83"/>
        <v>#REF!</v>
      </c>
      <c r="AK235" s="33" t="e">
        <f t="shared" si="84"/>
        <v>#REF!</v>
      </c>
      <c r="AL235" s="33" t="e">
        <f t="shared" si="85"/>
        <v>#REF!</v>
      </c>
      <c r="AR235" s="33"/>
      <c r="AS235" s="33"/>
      <c r="AW235" s="12"/>
    </row>
    <row r="236" spans="1:49" s="28" customFormat="1" x14ac:dyDescent="0.25">
      <c r="A236" s="27">
        <f t="shared" si="87"/>
        <v>222</v>
      </c>
      <c r="B236" s="70" t="e">
        <f>#REF!</f>
        <v>#REF!</v>
      </c>
      <c r="C236" s="50" t="e">
        <f>IF(#REF!="","",#REF!)</f>
        <v>#REF!</v>
      </c>
      <c r="D236" s="70" t="e">
        <f>#REF!</f>
        <v>#REF!</v>
      </c>
      <c r="E236" s="70" t="e">
        <f>#REF!</f>
        <v>#REF!</v>
      </c>
      <c r="F236" t="e">
        <f>#REF!</f>
        <v>#REF!</v>
      </c>
      <c r="G236" t="e">
        <f>#REF!</f>
        <v>#REF!</v>
      </c>
      <c r="H236" t="e">
        <f>#REF!</f>
        <v>#REF!</v>
      </c>
      <c r="I236" s="33" t="e">
        <f>#REF!</f>
        <v>#REF!</v>
      </c>
      <c r="J236" s="33" t="e">
        <f>#REF!</f>
        <v>#REF!</v>
      </c>
      <c r="K236" s="1" t="e">
        <f t="shared" si="86"/>
        <v>#REF!</v>
      </c>
      <c r="L236" s="33" t="e">
        <f t="shared" si="76"/>
        <v>#REF!</v>
      </c>
      <c r="M236" s="51" t="e">
        <f>#REF!</f>
        <v>#REF!</v>
      </c>
      <c r="N236" s="51" t="e">
        <f>#REF!</f>
        <v>#REF!</v>
      </c>
      <c r="O236" s="44" t="e">
        <f t="shared" si="77"/>
        <v>#REF!</v>
      </c>
      <c r="P236" s="33" t="e">
        <f t="shared" si="78"/>
        <v>#REF!</v>
      </c>
      <c r="Q236" s="33"/>
      <c r="R236" s="33" t="e">
        <f t="shared" si="79"/>
        <v>#REF!</v>
      </c>
      <c r="S236" s="33" t="e">
        <f t="shared" si="80"/>
        <v>#REF!</v>
      </c>
      <c r="T236" s="33" t="e">
        <f t="shared" si="81"/>
        <v>#REF!</v>
      </c>
      <c r="U236" s="33" t="e">
        <f t="shared" si="92"/>
        <v>#REF!</v>
      </c>
      <c r="V236" s="33" t="e">
        <f t="shared" si="92"/>
        <v>#REF!</v>
      </c>
      <c r="W236" s="33" t="e">
        <f t="shared" si="92"/>
        <v>#REF!</v>
      </c>
      <c r="X236" s="33"/>
      <c r="Y236" s="33" t="e">
        <f t="shared" si="93"/>
        <v>#REF!</v>
      </c>
      <c r="Z236" s="33" t="e">
        <f t="shared" si="93"/>
        <v>#REF!</v>
      </c>
      <c r="AA236" s="33" t="e">
        <f t="shared" si="93"/>
        <v>#REF!</v>
      </c>
      <c r="AB236" s="33" t="e">
        <f t="shared" si="93"/>
        <v>#REF!</v>
      </c>
      <c r="AC236" s="33" t="e">
        <f t="shared" si="93"/>
        <v>#REF!</v>
      </c>
      <c r="AD236" s="33" t="e">
        <f t="shared" si="93"/>
        <v>#REF!</v>
      </c>
      <c r="AE236" s="33"/>
      <c r="AF236" s="33" t="e">
        <f t="shared" si="94"/>
        <v>#REF!</v>
      </c>
      <c r="AG236" s="33" t="e">
        <f t="shared" si="94"/>
        <v>#REF!</v>
      </c>
      <c r="AH236" s="27"/>
      <c r="AI236" s="33" t="e">
        <f t="shared" si="82"/>
        <v>#REF!</v>
      </c>
      <c r="AJ236" s="33" t="e">
        <f t="shared" si="83"/>
        <v>#REF!</v>
      </c>
      <c r="AK236" s="33" t="e">
        <f t="shared" si="84"/>
        <v>#REF!</v>
      </c>
      <c r="AL236" s="33" t="e">
        <f t="shared" si="85"/>
        <v>#REF!</v>
      </c>
      <c r="AR236" s="33"/>
      <c r="AS236" s="33"/>
      <c r="AW236" s="12"/>
    </row>
    <row r="237" spans="1:49" s="28" customFormat="1" x14ac:dyDescent="0.25">
      <c r="A237" s="27">
        <f t="shared" si="87"/>
        <v>223</v>
      </c>
      <c r="B237" s="70" t="e">
        <f>#REF!</f>
        <v>#REF!</v>
      </c>
      <c r="C237" s="50" t="e">
        <f>IF(#REF!="","",#REF!)</f>
        <v>#REF!</v>
      </c>
      <c r="D237" s="70" t="e">
        <f>#REF!</f>
        <v>#REF!</v>
      </c>
      <c r="E237" s="70" t="e">
        <f>#REF!</f>
        <v>#REF!</v>
      </c>
      <c r="F237" t="e">
        <f>#REF!</f>
        <v>#REF!</v>
      </c>
      <c r="G237" t="e">
        <f>#REF!</f>
        <v>#REF!</v>
      </c>
      <c r="H237" t="e">
        <f>#REF!</f>
        <v>#REF!</v>
      </c>
      <c r="I237" s="33" t="e">
        <f>#REF!</f>
        <v>#REF!</v>
      </c>
      <c r="J237" s="33" t="e">
        <f>#REF!</f>
        <v>#REF!</v>
      </c>
      <c r="K237" s="1" t="e">
        <f t="shared" si="86"/>
        <v>#REF!</v>
      </c>
      <c r="L237" s="33" t="e">
        <f t="shared" si="76"/>
        <v>#REF!</v>
      </c>
      <c r="M237" s="51" t="e">
        <f>#REF!</f>
        <v>#REF!</v>
      </c>
      <c r="N237" s="51" t="e">
        <f>#REF!</f>
        <v>#REF!</v>
      </c>
      <c r="O237" s="44" t="e">
        <f t="shared" si="77"/>
        <v>#REF!</v>
      </c>
      <c r="P237" s="33" t="e">
        <f t="shared" si="78"/>
        <v>#REF!</v>
      </c>
      <c r="Q237" s="33"/>
      <c r="R237" s="33" t="e">
        <f t="shared" si="79"/>
        <v>#REF!</v>
      </c>
      <c r="S237" s="33" t="e">
        <f t="shared" si="80"/>
        <v>#REF!</v>
      </c>
      <c r="T237" s="33" t="e">
        <f t="shared" si="81"/>
        <v>#REF!</v>
      </c>
      <c r="U237" s="33" t="e">
        <f t="shared" si="92"/>
        <v>#REF!</v>
      </c>
      <c r="V237" s="33" t="e">
        <f t="shared" si="92"/>
        <v>#REF!</v>
      </c>
      <c r="W237" s="33" t="e">
        <f t="shared" si="92"/>
        <v>#REF!</v>
      </c>
      <c r="X237" s="33"/>
      <c r="Y237" s="33" t="e">
        <f t="shared" si="93"/>
        <v>#REF!</v>
      </c>
      <c r="Z237" s="33" t="e">
        <f t="shared" si="93"/>
        <v>#REF!</v>
      </c>
      <c r="AA237" s="33" t="e">
        <f t="shared" si="93"/>
        <v>#REF!</v>
      </c>
      <c r="AB237" s="33" t="e">
        <f t="shared" si="93"/>
        <v>#REF!</v>
      </c>
      <c r="AC237" s="33" t="e">
        <f t="shared" si="93"/>
        <v>#REF!</v>
      </c>
      <c r="AD237" s="33" t="e">
        <f t="shared" si="93"/>
        <v>#REF!</v>
      </c>
      <c r="AE237" s="33"/>
      <c r="AF237" s="33" t="e">
        <f t="shared" si="94"/>
        <v>#REF!</v>
      </c>
      <c r="AG237" s="33" t="e">
        <f t="shared" si="94"/>
        <v>#REF!</v>
      </c>
      <c r="AH237" s="27"/>
      <c r="AI237" s="33" t="e">
        <f t="shared" si="82"/>
        <v>#REF!</v>
      </c>
      <c r="AJ237" s="33" t="e">
        <f t="shared" si="83"/>
        <v>#REF!</v>
      </c>
      <c r="AK237" s="33" t="e">
        <f t="shared" si="84"/>
        <v>#REF!</v>
      </c>
      <c r="AL237" s="33" t="e">
        <f t="shared" si="85"/>
        <v>#REF!</v>
      </c>
      <c r="AR237" s="33"/>
      <c r="AS237" s="33"/>
      <c r="AW237" s="12"/>
    </row>
    <row r="238" spans="1:49" s="28" customFormat="1" x14ac:dyDescent="0.25">
      <c r="A238" s="27">
        <f t="shared" si="87"/>
        <v>224</v>
      </c>
      <c r="B238" s="70" t="e">
        <f>#REF!</f>
        <v>#REF!</v>
      </c>
      <c r="C238" s="50" t="e">
        <f>IF(#REF!="","",#REF!)</f>
        <v>#REF!</v>
      </c>
      <c r="D238" s="70" t="e">
        <f>#REF!</f>
        <v>#REF!</v>
      </c>
      <c r="E238" s="70" t="e">
        <f>#REF!</f>
        <v>#REF!</v>
      </c>
      <c r="F238" t="e">
        <f>#REF!</f>
        <v>#REF!</v>
      </c>
      <c r="G238" t="e">
        <f>#REF!</f>
        <v>#REF!</v>
      </c>
      <c r="H238" t="e">
        <f>#REF!</f>
        <v>#REF!</v>
      </c>
      <c r="I238" s="33" t="e">
        <f>#REF!</f>
        <v>#REF!</v>
      </c>
      <c r="J238" s="33" t="e">
        <f>#REF!</f>
        <v>#REF!</v>
      </c>
      <c r="K238" s="1" t="e">
        <f t="shared" si="86"/>
        <v>#REF!</v>
      </c>
      <c r="L238" s="33" t="e">
        <f t="shared" si="76"/>
        <v>#REF!</v>
      </c>
      <c r="M238" s="51" t="e">
        <f>#REF!</f>
        <v>#REF!</v>
      </c>
      <c r="N238" s="51" t="e">
        <f>#REF!</f>
        <v>#REF!</v>
      </c>
      <c r="O238" s="44" t="e">
        <f t="shared" si="77"/>
        <v>#REF!</v>
      </c>
      <c r="P238" s="33" t="e">
        <f t="shared" si="78"/>
        <v>#REF!</v>
      </c>
      <c r="Q238" s="33"/>
      <c r="R238" s="33" t="e">
        <f t="shared" si="79"/>
        <v>#REF!</v>
      </c>
      <c r="S238" s="33" t="e">
        <f t="shared" si="80"/>
        <v>#REF!</v>
      </c>
      <c r="T238" s="33" t="e">
        <f t="shared" si="81"/>
        <v>#REF!</v>
      </c>
      <c r="U238" s="33" t="e">
        <f t="shared" si="92"/>
        <v>#REF!</v>
      </c>
      <c r="V238" s="33" t="e">
        <f t="shared" si="92"/>
        <v>#REF!</v>
      </c>
      <c r="W238" s="33" t="e">
        <f t="shared" si="92"/>
        <v>#REF!</v>
      </c>
      <c r="X238" s="33"/>
      <c r="Y238" s="33" t="e">
        <f t="shared" si="93"/>
        <v>#REF!</v>
      </c>
      <c r="Z238" s="33" t="e">
        <f t="shared" si="93"/>
        <v>#REF!</v>
      </c>
      <c r="AA238" s="33" t="e">
        <f t="shared" si="93"/>
        <v>#REF!</v>
      </c>
      <c r="AB238" s="33" t="e">
        <f t="shared" si="93"/>
        <v>#REF!</v>
      </c>
      <c r="AC238" s="33" t="e">
        <f t="shared" si="93"/>
        <v>#REF!</v>
      </c>
      <c r="AD238" s="33" t="e">
        <f t="shared" si="93"/>
        <v>#REF!</v>
      </c>
      <c r="AE238" s="33"/>
      <c r="AF238" s="33" t="e">
        <f t="shared" si="94"/>
        <v>#REF!</v>
      </c>
      <c r="AG238" s="33" t="e">
        <f t="shared" si="94"/>
        <v>#REF!</v>
      </c>
      <c r="AH238" s="27"/>
      <c r="AI238" s="33" t="e">
        <f t="shared" si="82"/>
        <v>#REF!</v>
      </c>
      <c r="AJ238" s="33" t="e">
        <f t="shared" si="83"/>
        <v>#REF!</v>
      </c>
      <c r="AK238" s="33" t="e">
        <f t="shared" si="84"/>
        <v>#REF!</v>
      </c>
      <c r="AL238" s="33" t="e">
        <f t="shared" si="85"/>
        <v>#REF!</v>
      </c>
      <c r="AR238" s="33"/>
      <c r="AS238" s="33"/>
      <c r="AW238" s="12"/>
    </row>
    <row r="239" spans="1:49" s="28" customFormat="1" x14ac:dyDescent="0.25">
      <c r="A239" s="27">
        <f t="shared" si="87"/>
        <v>225</v>
      </c>
      <c r="B239" s="70" t="e">
        <f>#REF!</f>
        <v>#REF!</v>
      </c>
      <c r="C239" s="50" t="e">
        <f>IF(#REF!="","",#REF!)</f>
        <v>#REF!</v>
      </c>
      <c r="D239" s="70" t="e">
        <f>#REF!</f>
        <v>#REF!</v>
      </c>
      <c r="E239" s="70" t="e">
        <f>#REF!</f>
        <v>#REF!</v>
      </c>
      <c r="F239" t="e">
        <f>#REF!</f>
        <v>#REF!</v>
      </c>
      <c r="G239" t="e">
        <f>#REF!</f>
        <v>#REF!</v>
      </c>
      <c r="H239" t="e">
        <f>#REF!</f>
        <v>#REF!</v>
      </c>
      <c r="I239" s="33" t="e">
        <f>#REF!</f>
        <v>#REF!</v>
      </c>
      <c r="J239" s="33" t="e">
        <f>#REF!</f>
        <v>#REF!</v>
      </c>
      <c r="K239" s="1" t="e">
        <f t="shared" si="86"/>
        <v>#REF!</v>
      </c>
      <c r="L239" s="33" t="e">
        <f t="shared" si="76"/>
        <v>#REF!</v>
      </c>
      <c r="M239" s="51" t="e">
        <f>#REF!</f>
        <v>#REF!</v>
      </c>
      <c r="N239" s="51" t="e">
        <f>#REF!</f>
        <v>#REF!</v>
      </c>
      <c r="O239" s="44" t="e">
        <f t="shared" si="77"/>
        <v>#REF!</v>
      </c>
      <c r="P239" s="33" t="e">
        <f t="shared" si="78"/>
        <v>#REF!</v>
      </c>
      <c r="Q239" s="33"/>
      <c r="R239" s="33" t="e">
        <f t="shared" si="79"/>
        <v>#REF!</v>
      </c>
      <c r="S239" s="33" t="e">
        <f t="shared" si="80"/>
        <v>#REF!</v>
      </c>
      <c r="T239" s="33" t="e">
        <f t="shared" si="81"/>
        <v>#REF!</v>
      </c>
      <c r="U239" s="33" t="e">
        <f t="shared" si="92"/>
        <v>#REF!</v>
      </c>
      <c r="V239" s="33" t="e">
        <f t="shared" si="92"/>
        <v>#REF!</v>
      </c>
      <c r="W239" s="33" t="e">
        <f t="shared" si="92"/>
        <v>#REF!</v>
      </c>
      <c r="X239" s="33"/>
      <c r="Y239" s="33" t="e">
        <f t="shared" si="93"/>
        <v>#REF!</v>
      </c>
      <c r="Z239" s="33" t="e">
        <f t="shared" si="93"/>
        <v>#REF!</v>
      </c>
      <c r="AA239" s="33" t="e">
        <f t="shared" si="93"/>
        <v>#REF!</v>
      </c>
      <c r="AB239" s="33" t="e">
        <f t="shared" si="93"/>
        <v>#REF!</v>
      </c>
      <c r="AC239" s="33" t="e">
        <f t="shared" si="93"/>
        <v>#REF!</v>
      </c>
      <c r="AD239" s="33" t="e">
        <f t="shared" si="93"/>
        <v>#REF!</v>
      </c>
      <c r="AE239" s="33"/>
      <c r="AF239" s="33" t="e">
        <f t="shared" si="94"/>
        <v>#REF!</v>
      </c>
      <c r="AG239" s="33" t="e">
        <f t="shared" si="94"/>
        <v>#REF!</v>
      </c>
      <c r="AH239" s="27"/>
      <c r="AI239" s="33" t="e">
        <f t="shared" si="82"/>
        <v>#REF!</v>
      </c>
      <c r="AJ239" s="33" t="e">
        <f t="shared" si="83"/>
        <v>#REF!</v>
      </c>
      <c r="AK239" s="33" t="e">
        <f t="shared" si="84"/>
        <v>#REF!</v>
      </c>
      <c r="AL239" s="33" t="e">
        <f t="shared" si="85"/>
        <v>#REF!</v>
      </c>
      <c r="AR239" s="33"/>
      <c r="AS239" s="33"/>
      <c r="AW239" s="12"/>
    </row>
    <row r="240" spans="1:49" s="28" customFormat="1" x14ac:dyDescent="0.25">
      <c r="A240" s="27">
        <f t="shared" si="87"/>
        <v>226</v>
      </c>
      <c r="B240" s="70" t="e">
        <f>#REF!</f>
        <v>#REF!</v>
      </c>
      <c r="C240" s="50" t="e">
        <f>IF(#REF!="","",#REF!)</f>
        <v>#REF!</v>
      </c>
      <c r="D240" s="70" t="e">
        <f>#REF!</f>
        <v>#REF!</v>
      </c>
      <c r="E240" s="70" t="e">
        <f>#REF!</f>
        <v>#REF!</v>
      </c>
      <c r="F240" t="e">
        <f>#REF!</f>
        <v>#REF!</v>
      </c>
      <c r="G240" t="e">
        <f>#REF!</f>
        <v>#REF!</v>
      </c>
      <c r="H240" t="e">
        <f>#REF!</f>
        <v>#REF!</v>
      </c>
      <c r="I240" s="33" t="e">
        <f>#REF!</f>
        <v>#REF!</v>
      </c>
      <c r="J240" s="33" t="e">
        <f>#REF!</f>
        <v>#REF!</v>
      </c>
      <c r="K240" s="1" t="e">
        <f t="shared" si="86"/>
        <v>#REF!</v>
      </c>
      <c r="L240" s="33" t="e">
        <f t="shared" si="76"/>
        <v>#REF!</v>
      </c>
      <c r="M240" s="51" t="e">
        <f>#REF!</f>
        <v>#REF!</v>
      </c>
      <c r="N240" s="51" t="e">
        <f>#REF!</f>
        <v>#REF!</v>
      </c>
      <c r="O240" s="44" t="e">
        <f t="shared" si="77"/>
        <v>#REF!</v>
      </c>
      <c r="P240" s="33" t="e">
        <f t="shared" si="78"/>
        <v>#REF!</v>
      </c>
      <c r="Q240" s="33"/>
      <c r="R240" s="33" t="e">
        <f t="shared" si="79"/>
        <v>#REF!</v>
      </c>
      <c r="S240" s="33" t="e">
        <f t="shared" si="80"/>
        <v>#REF!</v>
      </c>
      <c r="T240" s="33" t="e">
        <f t="shared" si="81"/>
        <v>#REF!</v>
      </c>
      <c r="U240" s="33" t="e">
        <f t="shared" si="92"/>
        <v>#REF!</v>
      </c>
      <c r="V240" s="33" t="e">
        <f t="shared" si="92"/>
        <v>#REF!</v>
      </c>
      <c r="W240" s="33" t="e">
        <f t="shared" si="92"/>
        <v>#REF!</v>
      </c>
      <c r="X240" s="33"/>
      <c r="Y240" s="33" t="e">
        <f t="shared" si="93"/>
        <v>#REF!</v>
      </c>
      <c r="Z240" s="33" t="e">
        <f t="shared" si="93"/>
        <v>#REF!</v>
      </c>
      <c r="AA240" s="33" t="e">
        <f t="shared" si="93"/>
        <v>#REF!</v>
      </c>
      <c r="AB240" s="33" t="e">
        <f t="shared" si="93"/>
        <v>#REF!</v>
      </c>
      <c r="AC240" s="33" t="e">
        <f t="shared" si="93"/>
        <v>#REF!</v>
      </c>
      <c r="AD240" s="33" t="e">
        <f t="shared" si="93"/>
        <v>#REF!</v>
      </c>
      <c r="AE240" s="33"/>
      <c r="AF240" s="33" t="e">
        <f t="shared" si="94"/>
        <v>#REF!</v>
      </c>
      <c r="AG240" s="33" t="e">
        <f t="shared" si="94"/>
        <v>#REF!</v>
      </c>
      <c r="AH240" s="27"/>
      <c r="AI240" s="33" t="e">
        <f t="shared" si="82"/>
        <v>#REF!</v>
      </c>
      <c r="AJ240" s="33" t="e">
        <f t="shared" si="83"/>
        <v>#REF!</v>
      </c>
      <c r="AK240" s="33" t="e">
        <f t="shared" si="84"/>
        <v>#REF!</v>
      </c>
      <c r="AL240" s="33" t="e">
        <f t="shared" si="85"/>
        <v>#REF!</v>
      </c>
      <c r="AR240" s="33"/>
      <c r="AS240" s="33"/>
      <c r="AW240" s="12"/>
    </row>
    <row r="241" spans="1:49" s="28" customFormat="1" x14ac:dyDescent="0.25">
      <c r="A241" s="27">
        <f t="shared" si="87"/>
        <v>227</v>
      </c>
      <c r="B241" s="70" t="e">
        <f>#REF!</f>
        <v>#REF!</v>
      </c>
      <c r="C241" s="50" t="e">
        <f>IF(#REF!="","",#REF!)</f>
        <v>#REF!</v>
      </c>
      <c r="D241" s="70" t="e">
        <f>#REF!</f>
        <v>#REF!</v>
      </c>
      <c r="E241" s="70" t="e">
        <f>#REF!</f>
        <v>#REF!</v>
      </c>
      <c r="F241" t="e">
        <f>#REF!</f>
        <v>#REF!</v>
      </c>
      <c r="G241" t="e">
        <f>#REF!</f>
        <v>#REF!</v>
      </c>
      <c r="H241" t="e">
        <f>#REF!</f>
        <v>#REF!</v>
      </c>
      <c r="I241" s="33" t="e">
        <f>#REF!</f>
        <v>#REF!</v>
      </c>
      <c r="J241" s="33" t="e">
        <f>#REF!</f>
        <v>#REF!</v>
      </c>
      <c r="K241" s="1" t="e">
        <f t="shared" si="86"/>
        <v>#REF!</v>
      </c>
      <c r="L241" s="33" t="e">
        <f t="shared" si="76"/>
        <v>#REF!</v>
      </c>
      <c r="M241" s="51" t="e">
        <f>#REF!</f>
        <v>#REF!</v>
      </c>
      <c r="N241" s="51" t="e">
        <f>#REF!</f>
        <v>#REF!</v>
      </c>
      <c r="O241" s="44" t="e">
        <f t="shared" si="77"/>
        <v>#REF!</v>
      </c>
      <c r="P241" s="33" t="e">
        <f t="shared" si="78"/>
        <v>#REF!</v>
      </c>
      <c r="Q241" s="33"/>
      <c r="R241" s="33" t="e">
        <f t="shared" si="79"/>
        <v>#REF!</v>
      </c>
      <c r="S241" s="33" t="e">
        <f t="shared" si="80"/>
        <v>#REF!</v>
      </c>
      <c r="T241" s="33" t="e">
        <f t="shared" si="81"/>
        <v>#REF!</v>
      </c>
      <c r="U241" s="33" t="e">
        <f t="shared" si="92"/>
        <v>#REF!</v>
      </c>
      <c r="V241" s="33" t="e">
        <f t="shared" si="92"/>
        <v>#REF!</v>
      </c>
      <c r="W241" s="33" t="e">
        <f t="shared" si="92"/>
        <v>#REF!</v>
      </c>
      <c r="X241" s="33"/>
      <c r="Y241" s="33" t="e">
        <f t="shared" si="93"/>
        <v>#REF!</v>
      </c>
      <c r="Z241" s="33" t="e">
        <f t="shared" si="93"/>
        <v>#REF!</v>
      </c>
      <c r="AA241" s="33" t="e">
        <f t="shared" si="93"/>
        <v>#REF!</v>
      </c>
      <c r="AB241" s="33" t="e">
        <f t="shared" si="93"/>
        <v>#REF!</v>
      </c>
      <c r="AC241" s="33" t="e">
        <f t="shared" si="93"/>
        <v>#REF!</v>
      </c>
      <c r="AD241" s="33" t="e">
        <f t="shared" si="93"/>
        <v>#REF!</v>
      </c>
      <c r="AE241" s="33"/>
      <c r="AF241" s="33" t="e">
        <f t="shared" si="94"/>
        <v>#REF!</v>
      </c>
      <c r="AG241" s="33" t="e">
        <f t="shared" si="94"/>
        <v>#REF!</v>
      </c>
      <c r="AH241" s="27"/>
      <c r="AI241" s="33" t="e">
        <f t="shared" si="82"/>
        <v>#REF!</v>
      </c>
      <c r="AJ241" s="33" t="e">
        <f t="shared" si="83"/>
        <v>#REF!</v>
      </c>
      <c r="AK241" s="33" t="e">
        <f t="shared" si="84"/>
        <v>#REF!</v>
      </c>
      <c r="AL241" s="33" t="e">
        <f t="shared" si="85"/>
        <v>#REF!</v>
      </c>
      <c r="AR241" s="33"/>
      <c r="AS241" s="33"/>
      <c r="AW241" s="12"/>
    </row>
    <row r="242" spans="1:49" s="28" customFormat="1" x14ac:dyDescent="0.25">
      <c r="A242" s="27">
        <f t="shared" si="87"/>
        <v>228</v>
      </c>
      <c r="B242" s="70" t="e">
        <f>#REF!</f>
        <v>#REF!</v>
      </c>
      <c r="C242" s="50" t="e">
        <f>IF(#REF!="","",#REF!)</f>
        <v>#REF!</v>
      </c>
      <c r="D242" s="70" t="e">
        <f>#REF!</f>
        <v>#REF!</v>
      </c>
      <c r="E242" s="70" t="e">
        <f>#REF!</f>
        <v>#REF!</v>
      </c>
      <c r="F242" t="e">
        <f>#REF!</f>
        <v>#REF!</v>
      </c>
      <c r="G242" t="e">
        <f>#REF!</f>
        <v>#REF!</v>
      </c>
      <c r="H242" t="e">
        <f>#REF!</f>
        <v>#REF!</v>
      </c>
      <c r="I242" s="33" t="e">
        <f>#REF!</f>
        <v>#REF!</v>
      </c>
      <c r="J242" s="33" t="e">
        <f>#REF!</f>
        <v>#REF!</v>
      </c>
      <c r="K242" s="1" t="e">
        <f t="shared" si="86"/>
        <v>#REF!</v>
      </c>
      <c r="L242" s="33" t="e">
        <f t="shared" si="76"/>
        <v>#REF!</v>
      </c>
      <c r="M242" s="51" t="e">
        <f>#REF!</f>
        <v>#REF!</v>
      </c>
      <c r="N242" s="51" t="e">
        <f>#REF!</f>
        <v>#REF!</v>
      </c>
      <c r="O242" s="44" t="e">
        <f t="shared" si="77"/>
        <v>#REF!</v>
      </c>
      <c r="P242" s="33" t="e">
        <f t="shared" si="78"/>
        <v>#REF!</v>
      </c>
      <c r="Q242" s="33"/>
      <c r="R242" s="33" t="e">
        <f t="shared" si="79"/>
        <v>#REF!</v>
      </c>
      <c r="S242" s="33" t="e">
        <f t="shared" si="80"/>
        <v>#REF!</v>
      </c>
      <c r="T242" s="33" t="e">
        <f t="shared" si="81"/>
        <v>#REF!</v>
      </c>
      <c r="U242" s="33" t="e">
        <f t="shared" si="92"/>
        <v>#REF!</v>
      </c>
      <c r="V242" s="33" t="e">
        <f t="shared" si="92"/>
        <v>#REF!</v>
      </c>
      <c r="W242" s="33" t="e">
        <f t="shared" si="92"/>
        <v>#REF!</v>
      </c>
      <c r="X242" s="33"/>
      <c r="Y242" s="33" t="e">
        <f t="shared" si="93"/>
        <v>#REF!</v>
      </c>
      <c r="Z242" s="33" t="e">
        <f t="shared" si="93"/>
        <v>#REF!</v>
      </c>
      <c r="AA242" s="33" t="e">
        <f t="shared" si="93"/>
        <v>#REF!</v>
      </c>
      <c r="AB242" s="33" t="e">
        <f t="shared" si="93"/>
        <v>#REF!</v>
      </c>
      <c r="AC242" s="33" t="e">
        <f t="shared" si="93"/>
        <v>#REF!</v>
      </c>
      <c r="AD242" s="33" t="e">
        <f t="shared" si="93"/>
        <v>#REF!</v>
      </c>
      <c r="AE242" s="33"/>
      <c r="AF242" s="33" t="e">
        <f t="shared" si="94"/>
        <v>#REF!</v>
      </c>
      <c r="AG242" s="33" t="e">
        <f t="shared" si="94"/>
        <v>#REF!</v>
      </c>
      <c r="AH242" s="27"/>
      <c r="AI242" s="33" t="e">
        <f t="shared" si="82"/>
        <v>#REF!</v>
      </c>
      <c r="AJ242" s="33" t="e">
        <f t="shared" si="83"/>
        <v>#REF!</v>
      </c>
      <c r="AK242" s="33" t="e">
        <f t="shared" si="84"/>
        <v>#REF!</v>
      </c>
      <c r="AL242" s="33" t="e">
        <f t="shared" si="85"/>
        <v>#REF!</v>
      </c>
      <c r="AR242" s="33"/>
      <c r="AS242" s="33"/>
      <c r="AW242" s="12"/>
    </row>
    <row r="243" spans="1:49" s="28" customFormat="1" x14ac:dyDescent="0.25">
      <c r="A243" s="27">
        <f t="shared" si="87"/>
        <v>229</v>
      </c>
      <c r="B243" s="70" t="e">
        <f>#REF!</f>
        <v>#REF!</v>
      </c>
      <c r="C243" s="50" t="e">
        <f>IF(#REF!="","",#REF!)</f>
        <v>#REF!</v>
      </c>
      <c r="D243" s="70" t="e">
        <f>#REF!</f>
        <v>#REF!</v>
      </c>
      <c r="E243" s="70" t="e">
        <f>#REF!</f>
        <v>#REF!</v>
      </c>
      <c r="F243" t="e">
        <f>#REF!</f>
        <v>#REF!</v>
      </c>
      <c r="G243" t="e">
        <f>#REF!</f>
        <v>#REF!</v>
      </c>
      <c r="H243" t="e">
        <f>#REF!</f>
        <v>#REF!</v>
      </c>
      <c r="I243" s="33" t="e">
        <f>#REF!</f>
        <v>#REF!</v>
      </c>
      <c r="J243" s="33" t="e">
        <f>#REF!</f>
        <v>#REF!</v>
      </c>
      <c r="K243" s="1" t="e">
        <f t="shared" si="86"/>
        <v>#REF!</v>
      </c>
      <c r="L243" s="33" t="e">
        <f t="shared" si="76"/>
        <v>#REF!</v>
      </c>
      <c r="M243" s="51" t="e">
        <f>#REF!</f>
        <v>#REF!</v>
      </c>
      <c r="N243" s="51" t="e">
        <f>#REF!</f>
        <v>#REF!</v>
      </c>
      <c r="O243" s="44" t="e">
        <f t="shared" si="77"/>
        <v>#REF!</v>
      </c>
      <c r="P243" s="33" t="e">
        <f t="shared" si="78"/>
        <v>#REF!</v>
      </c>
      <c r="Q243" s="33"/>
      <c r="R243" s="33" t="e">
        <f t="shared" si="79"/>
        <v>#REF!</v>
      </c>
      <c r="S243" s="33" t="e">
        <f t="shared" si="80"/>
        <v>#REF!</v>
      </c>
      <c r="T243" s="33" t="e">
        <f t="shared" si="81"/>
        <v>#REF!</v>
      </c>
      <c r="U243" s="33" t="e">
        <f t="shared" si="92"/>
        <v>#REF!</v>
      </c>
      <c r="V243" s="33" t="e">
        <f t="shared" si="92"/>
        <v>#REF!</v>
      </c>
      <c r="W243" s="33" t="e">
        <f t="shared" si="92"/>
        <v>#REF!</v>
      </c>
      <c r="X243" s="33"/>
      <c r="Y243" s="33" t="e">
        <f t="shared" ref="Y243:AD258" si="95">Y$261*$M243</f>
        <v>#REF!</v>
      </c>
      <c r="Z243" s="33" t="e">
        <f t="shared" si="95"/>
        <v>#REF!</v>
      </c>
      <c r="AA243" s="33" t="e">
        <f t="shared" si="95"/>
        <v>#REF!</v>
      </c>
      <c r="AB243" s="33" t="e">
        <f t="shared" si="95"/>
        <v>#REF!</v>
      </c>
      <c r="AC243" s="33" t="e">
        <f t="shared" si="95"/>
        <v>#REF!</v>
      </c>
      <c r="AD243" s="33" t="e">
        <f t="shared" si="95"/>
        <v>#REF!</v>
      </c>
      <c r="AE243" s="33"/>
      <c r="AF243" s="33" t="e">
        <f t="shared" si="94"/>
        <v>#REF!</v>
      </c>
      <c r="AG243" s="33" t="e">
        <f t="shared" si="94"/>
        <v>#REF!</v>
      </c>
      <c r="AH243" s="27"/>
      <c r="AI243" s="33" t="e">
        <f t="shared" si="82"/>
        <v>#REF!</v>
      </c>
      <c r="AJ243" s="33" t="e">
        <f t="shared" si="83"/>
        <v>#REF!</v>
      </c>
      <c r="AK243" s="33" t="e">
        <f t="shared" si="84"/>
        <v>#REF!</v>
      </c>
      <c r="AL243" s="33" t="e">
        <f t="shared" si="85"/>
        <v>#REF!</v>
      </c>
      <c r="AR243" s="33"/>
      <c r="AS243" s="33"/>
      <c r="AW243" s="12"/>
    </row>
    <row r="244" spans="1:49" s="28" customFormat="1" x14ac:dyDescent="0.25">
      <c r="A244" s="27">
        <f t="shared" si="87"/>
        <v>230</v>
      </c>
      <c r="B244" s="70" t="e">
        <f>#REF!</f>
        <v>#REF!</v>
      </c>
      <c r="C244" s="50" t="e">
        <f>IF(#REF!="","",#REF!)</f>
        <v>#REF!</v>
      </c>
      <c r="D244" s="70" t="e">
        <f>#REF!</f>
        <v>#REF!</v>
      </c>
      <c r="E244" s="70" t="e">
        <f>#REF!</f>
        <v>#REF!</v>
      </c>
      <c r="F244" t="e">
        <f>#REF!</f>
        <v>#REF!</v>
      </c>
      <c r="G244" t="e">
        <f>#REF!</f>
        <v>#REF!</v>
      </c>
      <c r="H244" t="e">
        <f>#REF!</f>
        <v>#REF!</v>
      </c>
      <c r="I244" s="33" t="e">
        <f>#REF!</f>
        <v>#REF!</v>
      </c>
      <c r="J244" s="33" t="e">
        <f>#REF!</f>
        <v>#REF!</v>
      </c>
      <c r="K244" s="1" t="e">
        <f t="shared" si="86"/>
        <v>#REF!</v>
      </c>
      <c r="L244" s="33" t="e">
        <f t="shared" si="76"/>
        <v>#REF!</v>
      </c>
      <c r="M244" s="51" t="e">
        <f>#REF!</f>
        <v>#REF!</v>
      </c>
      <c r="N244" s="51" t="e">
        <f>#REF!</f>
        <v>#REF!</v>
      </c>
      <c r="O244" s="44" t="e">
        <f t="shared" si="77"/>
        <v>#REF!</v>
      </c>
      <c r="P244" s="33" t="e">
        <f t="shared" si="78"/>
        <v>#REF!</v>
      </c>
      <c r="Q244" s="33"/>
      <c r="R244" s="33" t="e">
        <f t="shared" si="79"/>
        <v>#REF!</v>
      </c>
      <c r="S244" s="33" t="e">
        <f t="shared" si="80"/>
        <v>#REF!</v>
      </c>
      <c r="T244" s="33" t="e">
        <f t="shared" si="81"/>
        <v>#REF!</v>
      </c>
      <c r="U244" s="33" t="e">
        <f t="shared" si="92"/>
        <v>#REF!</v>
      </c>
      <c r="V244" s="33" t="e">
        <f t="shared" si="92"/>
        <v>#REF!</v>
      </c>
      <c r="W244" s="33" t="e">
        <f t="shared" si="92"/>
        <v>#REF!</v>
      </c>
      <c r="X244" s="33"/>
      <c r="Y244" s="33" t="e">
        <f t="shared" si="95"/>
        <v>#REF!</v>
      </c>
      <c r="Z244" s="33" t="e">
        <f t="shared" si="95"/>
        <v>#REF!</v>
      </c>
      <c r="AA244" s="33" t="e">
        <f t="shared" si="95"/>
        <v>#REF!</v>
      </c>
      <c r="AB244" s="33" t="e">
        <f t="shared" si="95"/>
        <v>#REF!</v>
      </c>
      <c r="AC244" s="33" t="e">
        <f t="shared" si="95"/>
        <v>#REF!</v>
      </c>
      <c r="AD244" s="33" t="e">
        <f t="shared" si="95"/>
        <v>#REF!</v>
      </c>
      <c r="AE244" s="33"/>
      <c r="AF244" s="33" t="e">
        <f t="shared" si="94"/>
        <v>#REF!</v>
      </c>
      <c r="AG244" s="33" t="e">
        <f t="shared" si="94"/>
        <v>#REF!</v>
      </c>
      <c r="AH244" s="27"/>
      <c r="AI244" s="33" t="e">
        <f t="shared" si="82"/>
        <v>#REF!</v>
      </c>
      <c r="AJ244" s="33" t="e">
        <f t="shared" si="83"/>
        <v>#REF!</v>
      </c>
      <c r="AK244" s="33" t="e">
        <f t="shared" si="84"/>
        <v>#REF!</v>
      </c>
      <c r="AL244" s="33" t="e">
        <f t="shared" si="85"/>
        <v>#REF!</v>
      </c>
      <c r="AR244" s="33"/>
      <c r="AS244" s="33"/>
      <c r="AW244" s="12"/>
    </row>
    <row r="245" spans="1:49" s="28" customFormat="1" x14ac:dyDescent="0.25">
      <c r="A245" s="27">
        <f t="shared" si="87"/>
        <v>231</v>
      </c>
      <c r="B245" s="70" t="e">
        <f>#REF!</f>
        <v>#REF!</v>
      </c>
      <c r="C245" s="50" t="e">
        <f>IF(#REF!="","",#REF!)</f>
        <v>#REF!</v>
      </c>
      <c r="D245" s="70" t="e">
        <f>#REF!</f>
        <v>#REF!</v>
      </c>
      <c r="E245" s="70" t="e">
        <f>#REF!</f>
        <v>#REF!</v>
      </c>
      <c r="F245" t="e">
        <f>#REF!</f>
        <v>#REF!</v>
      </c>
      <c r="G245" t="e">
        <f>#REF!</f>
        <v>#REF!</v>
      </c>
      <c r="H245" t="e">
        <f>#REF!</f>
        <v>#REF!</v>
      </c>
      <c r="I245" s="33" t="e">
        <f>#REF!</f>
        <v>#REF!</v>
      </c>
      <c r="J245" s="33" t="e">
        <f>#REF!</f>
        <v>#REF!</v>
      </c>
      <c r="K245" s="1" t="e">
        <f t="shared" si="86"/>
        <v>#REF!</v>
      </c>
      <c r="L245" s="33" t="e">
        <f t="shared" si="76"/>
        <v>#REF!</v>
      </c>
      <c r="M245" s="51" t="e">
        <f>#REF!</f>
        <v>#REF!</v>
      </c>
      <c r="N245" s="51" t="e">
        <f>#REF!</f>
        <v>#REF!</v>
      </c>
      <c r="O245" s="44" t="e">
        <f t="shared" si="77"/>
        <v>#REF!</v>
      </c>
      <c r="P245" s="33" t="e">
        <f t="shared" si="78"/>
        <v>#REF!</v>
      </c>
      <c r="Q245" s="33"/>
      <c r="R245" s="33" t="e">
        <f t="shared" si="79"/>
        <v>#REF!</v>
      </c>
      <c r="S245" s="33" t="e">
        <f t="shared" si="80"/>
        <v>#REF!</v>
      </c>
      <c r="T245" s="33" t="e">
        <f t="shared" si="81"/>
        <v>#REF!</v>
      </c>
      <c r="U245" s="33" t="e">
        <f t="shared" si="92"/>
        <v>#REF!</v>
      </c>
      <c r="V245" s="33" t="e">
        <f t="shared" si="92"/>
        <v>#REF!</v>
      </c>
      <c r="W245" s="33" t="e">
        <f t="shared" si="92"/>
        <v>#REF!</v>
      </c>
      <c r="X245" s="33"/>
      <c r="Y245" s="33" t="e">
        <f t="shared" si="95"/>
        <v>#REF!</v>
      </c>
      <c r="Z245" s="33" t="e">
        <f t="shared" si="95"/>
        <v>#REF!</v>
      </c>
      <c r="AA245" s="33" t="e">
        <f t="shared" si="95"/>
        <v>#REF!</v>
      </c>
      <c r="AB245" s="33" t="e">
        <f t="shared" si="95"/>
        <v>#REF!</v>
      </c>
      <c r="AC245" s="33" t="e">
        <f t="shared" si="95"/>
        <v>#REF!</v>
      </c>
      <c r="AD245" s="33" t="e">
        <f t="shared" si="95"/>
        <v>#REF!</v>
      </c>
      <c r="AE245" s="33"/>
      <c r="AF245" s="33" t="e">
        <f t="shared" si="94"/>
        <v>#REF!</v>
      </c>
      <c r="AG245" s="33" t="e">
        <f t="shared" si="94"/>
        <v>#REF!</v>
      </c>
      <c r="AH245" s="27"/>
      <c r="AI245" s="33" t="e">
        <f t="shared" si="82"/>
        <v>#REF!</v>
      </c>
      <c r="AJ245" s="33" t="e">
        <f t="shared" si="83"/>
        <v>#REF!</v>
      </c>
      <c r="AK245" s="33" t="e">
        <f t="shared" si="84"/>
        <v>#REF!</v>
      </c>
      <c r="AL245" s="33" t="e">
        <f t="shared" si="85"/>
        <v>#REF!</v>
      </c>
      <c r="AR245" s="33"/>
      <c r="AS245" s="33"/>
      <c r="AW245" s="12"/>
    </row>
    <row r="246" spans="1:49" s="28" customFormat="1" x14ac:dyDescent="0.25">
      <c r="A246" s="27">
        <f t="shared" si="87"/>
        <v>232</v>
      </c>
      <c r="B246" s="70" t="e">
        <f>#REF!</f>
        <v>#REF!</v>
      </c>
      <c r="C246" s="50" t="e">
        <f>IF(#REF!="","",#REF!)</f>
        <v>#REF!</v>
      </c>
      <c r="D246" s="70" t="e">
        <f>#REF!</f>
        <v>#REF!</v>
      </c>
      <c r="E246" s="70" t="e">
        <f>#REF!</f>
        <v>#REF!</v>
      </c>
      <c r="F246" t="e">
        <f>#REF!</f>
        <v>#REF!</v>
      </c>
      <c r="G246" t="e">
        <f>#REF!</f>
        <v>#REF!</v>
      </c>
      <c r="H246" t="e">
        <f>#REF!</f>
        <v>#REF!</v>
      </c>
      <c r="I246" s="33" t="e">
        <f>#REF!</f>
        <v>#REF!</v>
      </c>
      <c r="J246" s="33" t="e">
        <f>#REF!</f>
        <v>#REF!</v>
      </c>
      <c r="K246" s="1" t="e">
        <f t="shared" si="86"/>
        <v>#REF!</v>
      </c>
      <c r="L246" s="33" t="e">
        <f t="shared" si="76"/>
        <v>#REF!</v>
      </c>
      <c r="M246" s="51" t="e">
        <f>#REF!</f>
        <v>#REF!</v>
      </c>
      <c r="N246" s="51" t="e">
        <f>#REF!</f>
        <v>#REF!</v>
      </c>
      <c r="O246" s="44" t="e">
        <f t="shared" si="77"/>
        <v>#REF!</v>
      </c>
      <c r="P246" s="33" t="e">
        <f t="shared" si="78"/>
        <v>#REF!</v>
      </c>
      <c r="Q246" s="33"/>
      <c r="R246" s="33" t="e">
        <f t="shared" si="79"/>
        <v>#REF!</v>
      </c>
      <c r="S246" s="33" t="e">
        <f t="shared" si="80"/>
        <v>#REF!</v>
      </c>
      <c r="T246" s="33" t="e">
        <f t="shared" si="81"/>
        <v>#REF!</v>
      </c>
      <c r="U246" s="33" t="e">
        <f t="shared" si="92"/>
        <v>#REF!</v>
      </c>
      <c r="V246" s="33" t="e">
        <f t="shared" si="92"/>
        <v>#REF!</v>
      </c>
      <c r="W246" s="33" t="e">
        <f t="shared" si="92"/>
        <v>#REF!</v>
      </c>
      <c r="X246" s="33"/>
      <c r="Y246" s="33" t="e">
        <f t="shared" si="95"/>
        <v>#REF!</v>
      </c>
      <c r="Z246" s="33" t="e">
        <f t="shared" si="95"/>
        <v>#REF!</v>
      </c>
      <c r="AA246" s="33" t="e">
        <f t="shared" si="95"/>
        <v>#REF!</v>
      </c>
      <c r="AB246" s="33" t="e">
        <f t="shared" si="95"/>
        <v>#REF!</v>
      </c>
      <c r="AC246" s="33" t="e">
        <f t="shared" si="95"/>
        <v>#REF!</v>
      </c>
      <c r="AD246" s="33" t="e">
        <f t="shared" si="95"/>
        <v>#REF!</v>
      </c>
      <c r="AE246" s="33"/>
      <c r="AF246" s="33" t="e">
        <f t="shared" si="94"/>
        <v>#REF!</v>
      </c>
      <c r="AG246" s="33" t="e">
        <f t="shared" si="94"/>
        <v>#REF!</v>
      </c>
      <c r="AH246" s="27"/>
      <c r="AI246" s="33" t="e">
        <f t="shared" si="82"/>
        <v>#REF!</v>
      </c>
      <c r="AJ246" s="33" t="e">
        <f t="shared" si="83"/>
        <v>#REF!</v>
      </c>
      <c r="AK246" s="33" t="e">
        <f t="shared" si="84"/>
        <v>#REF!</v>
      </c>
      <c r="AL246" s="33" t="e">
        <f t="shared" si="85"/>
        <v>#REF!</v>
      </c>
      <c r="AR246" s="33"/>
      <c r="AS246" s="33"/>
      <c r="AW246" s="12"/>
    </row>
    <row r="247" spans="1:49" s="28" customFormat="1" x14ac:dyDescent="0.25">
      <c r="A247" s="27">
        <f t="shared" si="87"/>
        <v>233</v>
      </c>
      <c r="B247" s="70" t="e">
        <f>#REF!</f>
        <v>#REF!</v>
      </c>
      <c r="C247" s="50" t="e">
        <f>IF(#REF!="","",#REF!)</f>
        <v>#REF!</v>
      </c>
      <c r="D247" s="70" t="e">
        <f>#REF!</f>
        <v>#REF!</v>
      </c>
      <c r="E247" s="70" t="e">
        <f>#REF!</f>
        <v>#REF!</v>
      </c>
      <c r="F247" t="e">
        <f>#REF!</f>
        <v>#REF!</v>
      </c>
      <c r="G247" t="e">
        <f>#REF!</f>
        <v>#REF!</v>
      </c>
      <c r="H247" t="e">
        <f>#REF!</f>
        <v>#REF!</v>
      </c>
      <c r="I247" s="33" t="e">
        <f>#REF!</f>
        <v>#REF!</v>
      </c>
      <c r="J247" s="33" t="e">
        <f>#REF!</f>
        <v>#REF!</v>
      </c>
      <c r="K247" s="1" t="e">
        <f t="shared" si="86"/>
        <v>#REF!</v>
      </c>
      <c r="L247" s="33" t="e">
        <f t="shared" si="76"/>
        <v>#REF!</v>
      </c>
      <c r="M247" s="51" t="e">
        <f>#REF!</f>
        <v>#REF!</v>
      </c>
      <c r="N247" s="51" t="e">
        <f>#REF!</f>
        <v>#REF!</v>
      </c>
      <c r="O247" s="44" t="e">
        <f t="shared" si="77"/>
        <v>#REF!</v>
      </c>
      <c r="P247" s="33" t="e">
        <f t="shared" si="78"/>
        <v>#REF!</v>
      </c>
      <c r="Q247" s="33"/>
      <c r="R247" s="33" t="e">
        <f t="shared" si="79"/>
        <v>#REF!</v>
      </c>
      <c r="S247" s="33" t="e">
        <f t="shared" si="80"/>
        <v>#REF!</v>
      </c>
      <c r="T247" s="33" t="e">
        <f t="shared" si="81"/>
        <v>#REF!</v>
      </c>
      <c r="U247" s="33" t="e">
        <f t="shared" si="92"/>
        <v>#REF!</v>
      </c>
      <c r="V247" s="33" t="e">
        <f t="shared" si="92"/>
        <v>#REF!</v>
      </c>
      <c r="W247" s="33" t="e">
        <f t="shared" si="92"/>
        <v>#REF!</v>
      </c>
      <c r="X247" s="33"/>
      <c r="Y247" s="33" t="e">
        <f t="shared" si="95"/>
        <v>#REF!</v>
      </c>
      <c r="Z247" s="33" t="e">
        <f t="shared" si="95"/>
        <v>#REF!</v>
      </c>
      <c r="AA247" s="33" t="e">
        <f t="shared" si="95"/>
        <v>#REF!</v>
      </c>
      <c r="AB247" s="33" t="e">
        <f t="shared" si="95"/>
        <v>#REF!</v>
      </c>
      <c r="AC247" s="33" t="e">
        <f t="shared" si="95"/>
        <v>#REF!</v>
      </c>
      <c r="AD247" s="33" t="e">
        <f t="shared" si="95"/>
        <v>#REF!</v>
      </c>
      <c r="AE247" s="33"/>
      <c r="AF247" s="33" t="e">
        <f t="shared" si="94"/>
        <v>#REF!</v>
      </c>
      <c r="AG247" s="33" t="e">
        <f t="shared" si="94"/>
        <v>#REF!</v>
      </c>
      <c r="AH247" s="27"/>
      <c r="AI247" s="33" t="e">
        <f t="shared" si="82"/>
        <v>#REF!</v>
      </c>
      <c r="AJ247" s="33" t="e">
        <f t="shared" si="83"/>
        <v>#REF!</v>
      </c>
      <c r="AK247" s="33" t="e">
        <f t="shared" si="84"/>
        <v>#REF!</v>
      </c>
      <c r="AL247" s="33" t="e">
        <f t="shared" si="85"/>
        <v>#REF!</v>
      </c>
      <c r="AR247" s="33"/>
      <c r="AS247" s="33"/>
      <c r="AW247" s="12"/>
    </row>
    <row r="248" spans="1:49" s="28" customFormat="1" x14ac:dyDescent="0.25">
      <c r="A248" s="27">
        <f t="shared" si="87"/>
        <v>234</v>
      </c>
      <c r="B248" s="70" t="e">
        <f>#REF!</f>
        <v>#REF!</v>
      </c>
      <c r="C248" s="50" t="e">
        <f>IF(#REF!="","",#REF!)</f>
        <v>#REF!</v>
      </c>
      <c r="D248" s="70" t="e">
        <f>#REF!</f>
        <v>#REF!</v>
      </c>
      <c r="E248" s="70" t="e">
        <f>#REF!</f>
        <v>#REF!</v>
      </c>
      <c r="F248" t="e">
        <f>#REF!</f>
        <v>#REF!</v>
      </c>
      <c r="G248" t="e">
        <f>#REF!</f>
        <v>#REF!</v>
      </c>
      <c r="H248" t="e">
        <f>#REF!</f>
        <v>#REF!</v>
      </c>
      <c r="I248" s="33" t="e">
        <f>#REF!</f>
        <v>#REF!</v>
      </c>
      <c r="J248" s="33" t="e">
        <f>#REF!</f>
        <v>#REF!</v>
      </c>
      <c r="K248" s="1" t="e">
        <f t="shared" si="86"/>
        <v>#REF!</v>
      </c>
      <c r="L248" s="33" t="e">
        <f t="shared" si="76"/>
        <v>#REF!</v>
      </c>
      <c r="M248" s="51" t="e">
        <f>#REF!</f>
        <v>#REF!</v>
      </c>
      <c r="N248" s="51" t="e">
        <f>#REF!</f>
        <v>#REF!</v>
      </c>
      <c r="O248" s="44" t="e">
        <f t="shared" si="77"/>
        <v>#REF!</v>
      </c>
      <c r="P248" s="33" t="e">
        <f t="shared" si="78"/>
        <v>#REF!</v>
      </c>
      <c r="Q248" s="33"/>
      <c r="R248" s="33" t="e">
        <f t="shared" si="79"/>
        <v>#REF!</v>
      </c>
      <c r="S248" s="33" t="e">
        <f t="shared" si="80"/>
        <v>#REF!</v>
      </c>
      <c r="T248" s="33" t="e">
        <f t="shared" si="81"/>
        <v>#REF!</v>
      </c>
      <c r="U248" s="33" t="e">
        <f t="shared" si="92"/>
        <v>#REF!</v>
      </c>
      <c r="V248" s="33" t="e">
        <f t="shared" si="92"/>
        <v>#REF!</v>
      </c>
      <c r="W248" s="33" t="e">
        <f t="shared" si="92"/>
        <v>#REF!</v>
      </c>
      <c r="X248" s="33"/>
      <c r="Y248" s="33" t="e">
        <f t="shared" si="95"/>
        <v>#REF!</v>
      </c>
      <c r="Z248" s="33" t="e">
        <f t="shared" si="95"/>
        <v>#REF!</v>
      </c>
      <c r="AA248" s="33" t="e">
        <f t="shared" si="95"/>
        <v>#REF!</v>
      </c>
      <c r="AB248" s="33" t="e">
        <f t="shared" si="95"/>
        <v>#REF!</v>
      </c>
      <c r="AC248" s="33" t="e">
        <f t="shared" si="95"/>
        <v>#REF!</v>
      </c>
      <c r="AD248" s="33" t="e">
        <f t="shared" si="95"/>
        <v>#REF!</v>
      </c>
      <c r="AE248" s="33"/>
      <c r="AF248" s="33" t="e">
        <f t="shared" si="94"/>
        <v>#REF!</v>
      </c>
      <c r="AG248" s="33" t="e">
        <f t="shared" si="94"/>
        <v>#REF!</v>
      </c>
      <c r="AH248" s="27"/>
      <c r="AI248" s="33" t="e">
        <f t="shared" si="82"/>
        <v>#REF!</v>
      </c>
      <c r="AJ248" s="33" t="e">
        <f t="shared" si="83"/>
        <v>#REF!</v>
      </c>
      <c r="AK248" s="33" t="e">
        <f t="shared" si="84"/>
        <v>#REF!</v>
      </c>
      <c r="AL248" s="33" t="e">
        <f t="shared" si="85"/>
        <v>#REF!</v>
      </c>
      <c r="AR248" s="33"/>
      <c r="AS248" s="33"/>
      <c r="AW248" s="12"/>
    </row>
    <row r="249" spans="1:49" s="28" customFormat="1" x14ac:dyDescent="0.25">
      <c r="A249" s="27">
        <f t="shared" si="87"/>
        <v>235</v>
      </c>
      <c r="B249" s="70" t="e">
        <f>#REF!</f>
        <v>#REF!</v>
      </c>
      <c r="C249" s="50" t="e">
        <f>IF(#REF!="","",#REF!)</f>
        <v>#REF!</v>
      </c>
      <c r="D249" s="70" t="e">
        <f>#REF!</f>
        <v>#REF!</v>
      </c>
      <c r="E249" s="70" t="e">
        <f>#REF!</f>
        <v>#REF!</v>
      </c>
      <c r="F249" t="e">
        <f>#REF!</f>
        <v>#REF!</v>
      </c>
      <c r="G249" t="e">
        <f>#REF!</f>
        <v>#REF!</v>
      </c>
      <c r="H249" t="e">
        <f>#REF!</f>
        <v>#REF!</v>
      </c>
      <c r="I249" s="33" t="e">
        <f>#REF!</f>
        <v>#REF!</v>
      </c>
      <c r="J249" s="33" t="e">
        <f>#REF!</f>
        <v>#REF!</v>
      </c>
      <c r="K249" s="1" t="e">
        <f t="shared" si="86"/>
        <v>#REF!</v>
      </c>
      <c r="L249" s="33" t="e">
        <f t="shared" si="76"/>
        <v>#REF!</v>
      </c>
      <c r="M249" s="51" t="e">
        <f>#REF!</f>
        <v>#REF!</v>
      </c>
      <c r="N249" s="51" t="e">
        <f>#REF!</f>
        <v>#REF!</v>
      </c>
      <c r="O249" s="44" t="e">
        <f t="shared" si="77"/>
        <v>#REF!</v>
      </c>
      <c r="P249" s="33" t="e">
        <f t="shared" si="78"/>
        <v>#REF!</v>
      </c>
      <c r="Q249" s="33"/>
      <c r="R249" s="33" t="e">
        <f t="shared" si="79"/>
        <v>#REF!</v>
      </c>
      <c r="S249" s="33" t="e">
        <f t="shared" si="80"/>
        <v>#REF!</v>
      </c>
      <c r="T249" s="33" t="e">
        <f t="shared" si="81"/>
        <v>#REF!</v>
      </c>
      <c r="U249" s="33" t="e">
        <f t="shared" si="92"/>
        <v>#REF!</v>
      </c>
      <c r="V249" s="33" t="e">
        <f t="shared" si="92"/>
        <v>#REF!</v>
      </c>
      <c r="W249" s="33" t="e">
        <f t="shared" si="92"/>
        <v>#REF!</v>
      </c>
      <c r="X249" s="33"/>
      <c r="Y249" s="33" t="e">
        <f t="shared" si="95"/>
        <v>#REF!</v>
      </c>
      <c r="Z249" s="33" t="e">
        <f t="shared" si="95"/>
        <v>#REF!</v>
      </c>
      <c r="AA249" s="33" t="e">
        <f t="shared" si="95"/>
        <v>#REF!</v>
      </c>
      <c r="AB249" s="33" t="e">
        <f t="shared" si="95"/>
        <v>#REF!</v>
      </c>
      <c r="AC249" s="33" t="e">
        <f t="shared" si="95"/>
        <v>#REF!</v>
      </c>
      <c r="AD249" s="33" t="e">
        <f t="shared" si="95"/>
        <v>#REF!</v>
      </c>
      <c r="AE249" s="33"/>
      <c r="AF249" s="33" t="e">
        <f t="shared" si="94"/>
        <v>#REF!</v>
      </c>
      <c r="AG249" s="33" t="e">
        <f t="shared" si="94"/>
        <v>#REF!</v>
      </c>
      <c r="AH249" s="27"/>
      <c r="AI249" s="33" t="e">
        <f t="shared" si="82"/>
        <v>#REF!</v>
      </c>
      <c r="AJ249" s="33" t="e">
        <f t="shared" si="83"/>
        <v>#REF!</v>
      </c>
      <c r="AK249" s="33" t="e">
        <f t="shared" si="84"/>
        <v>#REF!</v>
      </c>
      <c r="AL249" s="33" t="e">
        <f t="shared" si="85"/>
        <v>#REF!</v>
      </c>
      <c r="AR249" s="33"/>
      <c r="AS249" s="33"/>
      <c r="AW249" s="12"/>
    </row>
    <row r="250" spans="1:49" s="28" customFormat="1" x14ac:dyDescent="0.25">
      <c r="A250" s="27"/>
      <c r="B250" s="70" t="e">
        <f>#REF!</f>
        <v>#REF!</v>
      </c>
      <c r="C250" s="50" t="e">
        <f>IF(#REF!="","",#REF!)</f>
        <v>#REF!</v>
      </c>
      <c r="D250" s="70" t="e">
        <f>#REF!</f>
        <v>#REF!</v>
      </c>
      <c r="E250" s="70" t="e">
        <f>#REF!</f>
        <v>#REF!</v>
      </c>
      <c r="F250" t="e">
        <f>#REF!</f>
        <v>#REF!</v>
      </c>
      <c r="G250" t="e">
        <f>#REF!</f>
        <v>#REF!</v>
      </c>
      <c r="H250" t="e">
        <f>#REF!</f>
        <v>#REF!</v>
      </c>
      <c r="I250" s="33" t="e">
        <f>#REF!</f>
        <v>#REF!</v>
      </c>
      <c r="J250" s="33" t="e">
        <f>#REF!</f>
        <v>#REF!</v>
      </c>
      <c r="K250" s="1" t="e">
        <f>IF(I250&lt;&gt;0,J250/I250,0)</f>
        <v>#REF!</v>
      </c>
      <c r="L250" s="33" t="e">
        <f t="shared" si="76"/>
        <v>#REF!</v>
      </c>
      <c r="M250" s="51" t="e">
        <f>#REF!</f>
        <v>#REF!</v>
      </c>
      <c r="N250" s="51" t="e">
        <f>#REF!</f>
        <v>#REF!</v>
      </c>
      <c r="O250" s="44" t="e">
        <f t="shared" ref="O250:O260" si="96">M250-N250</f>
        <v>#REF!</v>
      </c>
      <c r="P250" s="33" t="e">
        <f t="shared" si="78"/>
        <v>#REF!</v>
      </c>
      <c r="Q250" s="33"/>
      <c r="R250" s="33" t="e">
        <f t="shared" si="79"/>
        <v>#REF!</v>
      </c>
      <c r="S250" s="33" t="e">
        <f t="shared" si="80"/>
        <v>#REF!</v>
      </c>
      <c r="T250" s="33" t="e">
        <f t="shared" si="81"/>
        <v>#REF!</v>
      </c>
      <c r="U250" s="33" t="e">
        <f t="shared" si="92"/>
        <v>#REF!</v>
      </c>
      <c r="V250" s="33" t="e">
        <f t="shared" si="92"/>
        <v>#REF!</v>
      </c>
      <c r="W250" s="33" t="e">
        <f t="shared" si="92"/>
        <v>#REF!</v>
      </c>
      <c r="X250" s="33"/>
      <c r="Y250" s="33" t="e">
        <f t="shared" si="95"/>
        <v>#REF!</v>
      </c>
      <c r="Z250" s="33" t="e">
        <f t="shared" si="95"/>
        <v>#REF!</v>
      </c>
      <c r="AA250" s="33" t="e">
        <f t="shared" si="95"/>
        <v>#REF!</v>
      </c>
      <c r="AB250" s="33" t="e">
        <f t="shared" si="95"/>
        <v>#REF!</v>
      </c>
      <c r="AC250" s="33" t="e">
        <f t="shared" si="95"/>
        <v>#REF!</v>
      </c>
      <c r="AD250" s="33" t="e">
        <f t="shared" si="95"/>
        <v>#REF!</v>
      </c>
      <c r="AE250" s="33"/>
      <c r="AF250" s="33" t="e">
        <f t="shared" si="94"/>
        <v>#REF!</v>
      </c>
      <c r="AG250" s="33" t="e">
        <f t="shared" si="94"/>
        <v>#REF!</v>
      </c>
      <c r="AH250" s="27"/>
      <c r="AI250" s="33" t="e">
        <f t="shared" ref="AI250:AI260" si="97">$AI$261*N250</f>
        <v>#REF!</v>
      </c>
      <c r="AJ250" s="33" t="e">
        <f t="shared" ref="AJ250:AJ260" si="98">O250*$AI$261</f>
        <v>#REF!</v>
      </c>
      <c r="AK250" s="33" t="e">
        <f t="shared" ref="AK250:AK260" si="99">$AK$261*M250</f>
        <v>#REF!</v>
      </c>
      <c r="AL250" s="33" t="e">
        <f t="shared" ref="AL250:AL260" si="100">$AL$261*M250</f>
        <v>#REF!</v>
      </c>
      <c r="AR250" s="33"/>
      <c r="AS250" s="33"/>
      <c r="AW250" s="12"/>
    </row>
    <row r="251" spans="1:49" s="28" customFormat="1" x14ac:dyDescent="0.25">
      <c r="A251" s="27"/>
      <c r="B251" s="70" t="e">
        <f>#REF!</f>
        <v>#REF!</v>
      </c>
      <c r="C251" s="50" t="e">
        <f>IF(#REF!="","",#REF!)</f>
        <v>#REF!</v>
      </c>
      <c r="D251" s="70" t="e">
        <f>#REF!</f>
        <v>#REF!</v>
      </c>
      <c r="E251" s="70" t="e">
        <f>#REF!</f>
        <v>#REF!</v>
      </c>
      <c r="F251" t="e">
        <f>#REF!</f>
        <v>#REF!</v>
      </c>
      <c r="G251" t="e">
        <f>#REF!</f>
        <v>#REF!</v>
      </c>
      <c r="H251" t="e">
        <f>#REF!</f>
        <v>#REF!</v>
      </c>
      <c r="I251" s="33" t="e">
        <f>#REF!</f>
        <v>#REF!</v>
      </c>
      <c r="J251" s="33" t="e">
        <f>#REF!</f>
        <v>#REF!</v>
      </c>
      <c r="K251" s="1" t="e">
        <f t="shared" ref="K251:K260" si="101">IF(I251&lt;&gt;0,J251/I251,0)</f>
        <v>#REF!</v>
      </c>
      <c r="L251" s="33" t="e">
        <f t="shared" si="76"/>
        <v>#REF!</v>
      </c>
      <c r="M251" s="51" t="e">
        <f>#REF!</f>
        <v>#REF!</v>
      </c>
      <c r="N251" s="51" t="e">
        <f>#REF!</f>
        <v>#REF!</v>
      </c>
      <c r="O251" s="44" t="e">
        <f t="shared" si="96"/>
        <v>#REF!</v>
      </c>
      <c r="P251" s="33" t="e">
        <f t="shared" si="78"/>
        <v>#REF!</v>
      </c>
      <c r="Q251" s="33"/>
      <c r="R251" s="33" t="e">
        <f t="shared" si="79"/>
        <v>#REF!</v>
      </c>
      <c r="S251" s="33" t="e">
        <f t="shared" si="80"/>
        <v>#REF!</v>
      </c>
      <c r="T251" s="33" t="e">
        <f t="shared" si="81"/>
        <v>#REF!</v>
      </c>
      <c r="U251" s="33" t="e">
        <f t="shared" ref="U251:W260" si="102">U$261*$M251</f>
        <v>#REF!</v>
      </c>
      <c r="V251" s="33" t="e">
        <f t="shared" si="102"/>
        <v>#REF!</v>
      </c>
      <c r="W251" s="33" t="e">
        <f t="shared" si="102"/>
        <v>#REF!</v>
      </c>
      <c r="X251" s="33"/>
      <c r="Y251" s="33" t="e">
        <f t="shared" si="95"/>
        <v>#REF!</v>
      </c>
      <c r="Z251" s="33" t="e">
        <f t="shared" si="95"/>
        <v>#REF!</v>
      </c>
      <c r="AA251" s="33" t="e">
        <f t="shared" si="95"/>
        <v>#REF!</v>
      </c>
      <c r="AB251" s="33" t="e">
        <f t="shared" si="95"/>
        <v>#REF!</v>
      </c>
      <c r="AC251" s="33" t="e">
        <f t="shared" si="95"/>
        <v>#REF!</v>
      </c>
      <c r="AD251" s="33" t="e">
        <f t="shared" si="95"/>
        <v>#REF!</v>
      </c>
      <c r="AE251" s="33"/>
      <c r="AF251" s="33" t="e">
        <f t="shared" ref="AF251:AG260" si="103">AF$261*$M251</f>
        <v>#REF!</v>
      </c>
      <c r="AG251" s="33" t="e">
        <f t="shared" si="103"/>
        <v>#REF!</v>
      </c>
      <c r="AH251" s="27"/>
      <c r="AI251" s="33" t="e">
        <f t="shared" si="97"/>
        <v>#REF!</v>
      </c>
      <c r="AJ251" s="33" t="e">
        <f t="shared" si="98"/>
        <v>#REF!</v>
      </c>
      <c r="AK251" s="33" t="e">
        <f t="shared" si="99"/>
        <v>#REF!</v>
      </c>
      <c r="AL251" s="33" t="e">
        <f t="shared" si="100"/>
        <v>#REF!</v>
      </c>
      <c r="AR251" s="33"/>
      <c r="AS251" s="33"/>
      <c r="AW251" s="12"/>
    </row>
    <row r="252" spans="1:49" s="28" customFormat="1" x14ac:dyDescent="0.25">
      <c r="A252" s="27"/>
      <c r="B252" s="70" t="e">
        <f>#REF!</f>
        <v>#REF!</v>
      </c>
      <c r="C252" s="50" t="e">
        <f>IF(#REF!="","",#REF!)</f>
        <v>#REF!</v>
      </c>
      <c r="D252" s="70" t="e">
        <f>#REF!</f>
        <v>#REF!</v>
      </c>
      <c r="E252" s="70" t="e">
        <f>#REF!</f>
        <v>#REF!</v>
      </c>
      <c r="F252" t="e">
        <f>#REF!</f>
        <v>#REF!</v>
      </c>
      <c r="G252" t="e">
        <f>#REF!</f>
        <v>#REF!</v>
      </c>
      <c r="H252" t="e">
        <f>#REF!</f>
        <v>#REF!</v>
      </c>
      <c r="I252" s="33" t="e">
        <f>#REF!</f>
        <v>#REF!</v>
      </c>
      <c r="J252" s="33" t="e">
        <f>#REF!</f>
        <v>#REF!</v>
      </c>
      <c r="K252" s="1" t="e">
        <f t="shared" si="101"/>
        <v>#REF!</v>
      </c>
      <c r="L252" s="33" t="e">
        <f t="shared" si="76"/>
        <v>#REF!</v>
      </c>
      <c r="M252" s="51" t="e">
        <f>#REF!</f>
        <v>#REF!</v>
      </c>
      <c r="N252" s="51" t="e">
        <f>#REF!</f>
        <v>#REF!</v>
      </c>
      <c r="O252" s="44" t="e">
        <f t="shared" si="96"/>
        <v>#REF!</v>
      </c>
      <c r="P252" s="33" t="e">
        <f t="shared" si="78"/>
        <v>#REF!</v>
      </c>
      <c r="Q252" s="33"/>
      <c r="R252" s="33" t="e">
        <f t="shared" si="79"/>
        <v>#REF!</v>
      </c>
      <c r="S252" s="33" t="e">
        <f t="shared" si="80"/>
        <v>#REF!</v>
      </c>
      <c r="T252" s="33" t="e">
        <f t="shared" si="81"/>
        <v>#REF!</v>
      </c>
      <c r="U252" s="33" t="e">
        <f t="shared" si="102"/>
        <v>#REF!</v>
      </c>
      <c r="V252" s="33" t="e">
        <f t="shared" si="102"/>
        <v>#REF!</v>
      </c>
      <c r="W252" s="33" t="e">
        <f t="shared" si="102"/>
        <v>#REF!</v>
      </c>
      <c r="X252" s="33"/>
      <c r="Y252" s="33" t="e">
        <f t="shared" si="95"/>
        <v>#REF!</v>
      </c>
      <c r="Z252" s="33" t="e">
        <f t="shared" si="95"/>
        <v>#REF!</v>
      </c>
      <c r="AA252" s="33" t="e">
        <f t="shared" si="95"/>
        <v>#REF!</v>
      </c>
      <c r="AB252" s="33" t="e">
        <f t="shared" si="95"/>
        <v>#REF!</v>
      </c>
      <c r="AC252" s="33" t="e">
        <f t="shared" si="95"/>
        <v>#REF!</v>
      </c>
      <c r="AD252" s="33" t="e">
        <f t="shared" si="95"/>
        <v>#REF!</v>
      </c>
      <c r="AE252" s="33"/>
      <c r="AF252" s="33" t="e">
        <f t="shared" si="103"/>
        <v>#REF!</v>
      </c>
      <c r="AG252" s="33" t="e">
        <f t="shared" si="103"/>
        <v>#REF!</v>
      </c>
      <c r="AH252" s="27"/>
      <c r="AI252" s="33" t="e">
        <f t="shared" si="97"/>
        <v>#REF!</v>
      </c>
      <c r="AJ252" s="33" t="e">
        <f t="shared" si="98"/>
        <v>#REF!</v>
      </c>
      <c r="AK252" s="33" t="e">
        <f t="shared" si="99"/>
        <v>#REF!</v>
      </c>
      <c r="AL252" s="33" t="e">
        <f t="shared" si="100"/>
        <v>#REF!</v>
      </c>
      <c r="AR252" s="33"/>
      <c r="AS252" s="33"/>
      <c r="AW252" s="12"/>
    </row>
    <row r="253" spans="1:49" s="28" customFormat="1" x14ac:dyDescent="0.25">
      <c r="A253" s="27"/>
      <c r="B253" s="70" t="e">
        <f>#REF!</f>
        <v>#REF!</v>
      </c>
      <c r="C253" s="50" t="e">
        <f>IF(#REF!="","",#REF!)</f>
        <v>#REF!</v>
      </c>
      <c r="D253" s="70" t="e">
        <f>#REF!</f>
        <v>#REF!</v>
      </c>
      <c r="E253" s="70" t="e">
        <f>#REF!</f>
        <v>#REF!</v>
      </c>
      <c r="F253" t="e">
        <f>#REF!</f>
        <v>#REF!</v>
      </c>
      <c r="G253" t="e">
        <f>#REF!</f>
        <v>#REF!</v>
      </c>
      <c r="H253" t="e">
        <f>#REF!</f>
        <v>#REF!</v>
      </c>
      <c r="I253" s="33" t="e">
        <f>#REF!</f>
        <v>#REF!</v>
      </c>
      <c r="J253" s="33" t="e">
        <f>#REF!</f>
        <v>#REF!</v>
      </c>
      <c r="K253" s="1" t="e">
        <f t="shared" si="101"/>
        <v>#REF!</v>
      </c>
      <c r="L253" s="33" t="e">
        <f t="shared" si="76"/>
        <v>#REF!</v>
      </c>
      <c r="M253" s="51" t="e">
        <f>#REF!</f>
        <v>#REF!</v>
      </c>
      <c r="N253" s="51" t="e">
        <f>#REF!</f>
        <v>#REF!</v>
      </c>
      <c r="O253" s="44" t="e">
        <f t="shared" si="96"/>
        <v>#REF!</v>
      </c>
      <c r="P253" s="33" t="e">
        <f t="shared" si="78"/>
        <v>#REF!</v>
      </c>
      <c r="Q253" s="33"/>
      <c r="R253" s="33" t="e">
        <f t="shared" si="79"/>
        <v>#REF!</v>
      </c>
      <c r="S253" s="33" t="e">
        <f t="shared" si="80"/>
        <v>#REF!</v>
      </c>
      <c r="T253" s="33" t="e">
        <f t="shared" si="81"/>
        <v>#REF!</v>
      </c>
      <c r="U253" s="33" t="e">
        <f t="shared" si="102"/>
        <v>#REF!</v>
      </c>
      <c r="V253" s="33" t="e">
        <f t="shared" si="102"/>
        <v>#REF!</v>
      </c>
      <c r="W253" s="33" t="e">
        <f t="shared" si="102"/>
        <v>#REF!</v>
      </c>
      <c r="X253" s="33"/>
      <c r="Y253" s="33" t="e">
        <f t="shared" si="95"/>
        <v>#REF!</v>
      </c>
      <c r="Z253" s="33" t="e">
        <f t="shared" si="95"/>
        <v>#REF!</v>
      </c>
      <c r="AA253" s="33" t="e">
        <f t="shared" si="95"/>
        <v>#REF!</v>
      </c>
      <c r="AB253" s="33" t="e">
        <f t="shared" si="95"/>
        <v>#REF!</v>
      </c>
      <c r="AC253" s="33" t="e">
        <f t="shared" si="95"/>
        <v>#REF!</v>
      </c>
      <c r="AD253" s="33" t="e">
        <f t="shared" si="95"/>
        <v>#REF!</v>
      </c>
      <c r="AE253" s="33"/>
      <c r="AF253" s="33" t="e">
        <f t="shared" si="103"/>
        <v>#REF!</v>
      </c>
      <c r="AG253" s="33" t="e">
        <f t="shared" si="103"/>
        <v>#REF!</v>
      </c>
      <c r="AH253" s="27"/>
      <c r="AI253" s="33" t="e">
        <f t="shared" si="97"/>
        <v>#REF!</v>
      </c>
      <c r="AJ253" s="33" t="e">
        <f t="shared" si="98"/>
        <v>#REF!</v>
      </c>
      <c r="AK253" s="33" t="e">
        <f t="shared" si="99"/>
        <v>#REF!</v>
      </c>
      <c r="AL253" s="33" t="e">
        <f t="shared" si="100"/>
        <v>#REF!</v>
      </c>
      <c r="AR253" s="33"/>
      <c r="AS253" s="33"/>
      <c r="AW253" s="12"/>
    </row>
    <row r="254" spans="1:49" s="28" customFormat="1" x14ac:dyDescent="0.25">
      <c r="A254" s="27"/>
      <c r="B254" s="70" t="e">
        <f>#REF!</f>
        <v>#REF!</v>
      </c>
      <c r="C254" s="50" t="e">
        <f>IF(#REF!="","",#REF!)</f>
        <v>#REF!</v>
      </c>
      <c r="D254" s="70" t="e">
        <f>#REF!</f>
        <v>#REF!</v>
      </c>
      <c r="E254" s="70" t="e">
        <f>#REF!</f>
        <v>#REF!</v>
      </c>
      <c r="F254" t="e">
        <f>#REF!</f>
        <v>#REF!</v>
      </c>
      <c r="G254" t="e">
        <f>#REF!</f>
        <v>#REF!</v>
      </c>
      <c r="H254" t="e">
        <f>#REF!</f>
        <v>#REF!</v>
      </c>
      <c r="I254" s="33" t="e">
        <f>#REF!</f>
        <v>#REF!</v>
      </c>
      <c r="J254" s="33" t="e">
        <f>#REF!</f>
        <v>#REF!</v>
      </c>
      <c r="K254" s="1" t="e">
        <f t="shared" si="101"/>
        <v>#REF!</v>
      </c>
      <c r="L254" s="33" t="e">
        <f t="shared" si="76"/>
        <v>#REF!</v>
      </c>
      <c r="M254" s="51" t="e">
        <f>#REF!</f>
        <v>#REF!</v>
      </c>
      <c r="N254" s="51" t="e">
        <f>#REF!</f>
        <v>#REF!</v>
      </c>
      <c r="O254" s="44" t="e">
        <f t="shared" si="96"/>
        <v>#REF!</v>
      </c>
      <c r="P254" s="33" t="e">
        <f t="shared" si="78"/>
        <v>#REF!</v>
      </c>
      <c r="Q254" s="33"/>
      <c r="R254" s="33" t="e">
        <f t="shared" si="79"/>
        <v>#REF!</v>
      </c>
      <c r="S254" s="33" t="e">
        <f t="shared" si="80"/>
        <v>#REF!</v>
      </c>
      <c r="T254" s="33" t="e">
        <f t="shared" si="81"/>
        <v>#REF!</v>
      </c>
      <c r="U254" s="33" t="e">
        <f t="shared" si="102"/>
        <v>#REF!</v>
      </c>
      <c r="V254" s="33" t="e">
        <f t="shared" si="102"/>
        <v>#REF!</v>
      </c>
      <c r="W254" s="33" t="e">
        <f t="shared" si="102"/>
        <v>#REF!</v>
      </c>
      <c r="X254" s="33"/>
      <c r="Y254" s="33" t="e">
        <f t="shared" si="95"/>
        <v>#REF!</v>
      </c>
      <c r="Z254" s="33" t="e">
        <f t="shared" si="95"/>
        <v>#REF!</v>
      </c>
      <c r="AA254" s="33" t="e">
        <f t="shared" si="95"/>
        <v>#REF!</v>
      </c>
      <c r="AB254" s="33" t="e">
        <f t="shared" si="95"/>
        <v>#REF!</v>
      </c>
      <c r="AC254" s="33" t="e">
        <f t="shared" si="95"/>
        <v>#REF!</v>
      </c>
      <c r="AD254" s="33" t="e">
        <f t="shared" si="95"/>
        <v>#REF!</v>
      </c>
      <c r="AE254" s="33"/>
      <c r="AF254" s="33" t="e">
        <f t="shared" si="103"/>
        <v>#REF!</v>
      </c>
      <c r="AG254" s="33" t="e">
        <f t="shared" si="103"/>
        <v>#REF!</v>
      </c>
      <c r="AH254" s="27"/>
      <c r="AI254" s="33" t="e">
        <f t="shared" si="97"/>
        <v>#REF!</v>
      </c>
      <c r="AJ254" s="33" t="e">
        <f t="shared" si="98"/>
        <v>#REF!</v>
      </c>
      <c r="AK254" s="33" t="e">
        <f t="shared" si="99"/>
        <v>#REF!</v>
      </c>
      <c r="AL254" s="33" t="e">
        <f t="shared" si="100"/>
        <v>#REF!</v>
      </c>
      <c r="AR254" s="33"/>
      <c r="AS254" s="33"/>
      <c r="AW254" s="12"/>
    </row>
    <row r="255" spans="1:49" s="28" customFormat="1" x14ac:dyDescent="0.25">
      <c r="A255" s="27"/>
      <c r="B255" s="70" t="e">
        <f>#REF!</f>
        <v>#REF!</v>
      </c>
      <c r="C255" s="50" t="e">
        <f>IF(#REF!="","",#REF!)</f>
        <v>#REF!</v>
      </c>
      <c r="D255" s="70" t="e">
        <f>#REF!</f>
        <v>#REF!</v>
      </c>
      <c r="E255" s="70" t="e">
        <f>#REF!</f>
        <v>#REF!</v>
      </c>
      <c r="F255" t="e">
        <f>#REF!</f>
        <v>#REF!</v>
      </c>
      <c r="G255" t="e">
        <f>#REF!</f>
        <v>#REF!</v>
      </c>
      <c r="H255" t="e">
        <f>#REF!</f>
        <v>#REF!</v>
      </c>
      <c r="I255" s="33" t="e">
        <f>#REF!</f>
        <v>#REF!</v>
      </c>
      <c r="J255" s="33" t="e">
        <f>#REF!</f>
        <v>#REF!</v>
      </c>
      <c r="K255" s="1" t="e">
        <f t="shared" si="101"/>
        <v>#REF!</v>
      </c>
      <c r="L255" s="33" t="e">
        <f t="shared" si="76"/>
        <v>#REF!</v>
      </c>
      <c r="M255" s="51" t="e">
        <f>#REF!</f>
        <v>#REF!</v>
      </c>
      <c r="N255" s="51" t="e">
        <f>#REF!</f>
        <v>#REF!</v>
      </c>
      <c r="O255" s="44" t="e">
        <f t="shared" si="96"/>
        <v>#REF!</v>
      </c>
      <c r="P255" s="33" t="e">
        <f t="shared" si="78"/>
        <v>#REF!</v>
      </c>
      <c r="Q255" s="33"/>
      <c r="R255" s="33" t="e">
        <f t="shared" si="79"/>
        <v>#REF!</v>
      </c>
      <c r="S255" s="33" t="e">
        <f t="shared" si="80"/>
        <v>#REF!</v>
      </c>
      <c r="T255" s="33" t="e">
        <f t="shared" si="81"/>
        <v>#REF!</v>
      </c>
      <c r="U255" s="33" t="e">
        <f t="shared" si="102"/>
        <v>#REF!</v>
      </c>
      <c r="V255" s="33" t="e">
        <f t="shared" si="102"/>
        <v>#REF!</v>
      </c>
      <c r="W255" s="33" t="e">
        <f t="shared" si="102"/>
        <v>#REF!</v>
      </c>
      <c r="X255" s="33"/>
      <c r="Y255" s="33" t="e">
        <f t="shared" si="95"/>
        <v>#REF!</v>
      </c>
      <c r="Z255" s="33" t="e">
        <f t="shared" si="95"/>
        <v>#REF!</v>
      </c>
      <c r="AA255" s="33" t="e">
        <f t="shared" si="95"/>
        <v>#REF!</v>
      </c>
      <c r="AB255" s="33" t="e">
        <f t="shared" si="95"/>
        <v>#REF!</v>
      </c>
      <c r="AC255" s="33" t="e">
        <f t="shared" si="95"/>
        <v>#REF!</v>
      </c>
      <c r="AD255" s="33" t="e">
        <f t="shared" si="95"/>
        <v>#REF!</v>
      </c>
      <c r="AE255" s="33"/>
      <c r="AF255" s="33" t="e">
        <f t="shared" si="103"/>
        <v>#REF!</v>
      </c>
      <c r="AG255" s="33" t="e">
        <f t="shared" si="103"/>
        <v>#REF!</v>
      </c>
      <c r="AH255" s="27"/>
      <c r="AI255" s="33" t="e">
        <f t="shared" si="97"/>
        <v>#REF!</v>
      </c>
      <c r="AJ255" s="33" t="e">
        <f t="shared" si="98"/>
        <v>#REF!</v>
      </c>
      <c r="AK255" s="33" t="e">
        <f t="shared" si="99"/>
        <v>#REF!</v>
      </c>
      <c r="AL255" s="33" t="e">
        <f t="shared" si="100"/>
        <v>#REF!</v>
      </c>
      <c r="AR255" s="33"/>
      <c r="AS255" s="33"/>
      <c r="AW255" s="12"/>
    </row>
    <row r="256" spans="1:49" s="28" customFormat="1" x14ac:dyDescent="0.25">
      <c r="A256" s="27"/>
      <c r="B256" s="70" t="e">
        <f>#REF!</f>
        <v>#REF!</v>
      </c>
      <c r="C256" s="50" t="e">
        <f>IF(#REF!="","",#REF!)</f>
        <v>#REF!</v>
      </c>
      <c r="D256" s="70" t="e">
        <f>#REF!</f>
        <v>#REF!</v>
      </c>
      <c r="E256" s="70" t="e">
        <f>#REF!</f>
        <v>#REF!</v>
      </c>
      <c r="F256" t="e">
        <f>#REF!</f>
        <v>#REF!</v>
      </c>
      <c r="G256" t="e">
        <f>#REF!</f>
        <v>#REF!</v>
      </c>
      <c r="H256" t="e">
        <f>#REF!</f>
        <v>#REF!</v>
      </c>
      <c r="I256" s="33" t="e">
        <f>#REF!</f>
        <v>#REF!</v>
      </c>
      <c r="J256" s="33" t="e">
        <f>#REF!</f>
        <v>#REF!</v>
      </c>
      <c r="K256" s="1" t="e">
        <f t="shared" si="101"/>
        <v>#REF!</v>
      </c>
      <c r="L256" s="33" t="e">
        <f t="shared" si="76"/>
        <v>#REF!</v>
      </c>
      <c r="M256" s="51" t="e">
        <f>#REF!</f>
        <v>#REF!</v>
      </c>
      <c r="N256" s="51" t="e">
        <f>#REF!</f>
        <v>#REF!</v>
      </c>
      <c r="O256" s="44" t="e">
        <f t="shared" si="96"/>
        <v>#REF!</v>
      </c>
      <c r="P256" s="33" t="e">
        <f t="shared" si="78"/>
        <v>#REF!</v>
      </c>
      <c r="Q256" s="33"/>
      <c r="R256" s="33" t="e">
        <f t="shared" si="79"/>
        <v>#REF!</v>
      </c>
      <c r="S256" s="33" t="e">
        <f t="shared" si="80"/>
        <v>#REF!</v>
      </c>
      <c r="T256" s="33" t="e">
        <f t="shared" si="81"/>
        <v>#REF!</v>
      </c>
      <c r="U256" s="33" t="e">
        <f t="shared" si="102"/>
        <v>#REF!</v>
      </c>
      <c r="V256" s="33" t="e">
        <f t="shared" si="102"/>
        <v>#REF!</v>
      </c>
      <c r="W256" s="33" t="e">
        <f t="shared" si="102"/>
        <v>#REF!</v>
      </c>
      <c r="X256" s="33"/>
      <c r="Y256" s="33" t="e">
        <f t="shared" si="95"/>
        <v>#REF!</v>
      </c>
      <c r="Z256" s="33" t="e">
        <f t="shared" si="95"/>
        <v>#REF!</v>
      </c>
      <c r="AA256" s="33" t="e">
        <f t="shared" si="95"/>
        <v>#REF!</v>
      </c>
      <c r="AB256" s="33" t="e">
        <f t="shared" si="95"/>
        <v>#REF!</v>
      </c>
      <c r="AC256" s="33" t="e">
        <f t="shared" si="95"/>
        <v>#REF!</v>
      </c>
      <c r="AD256" s="33" t="e">
        <f t="shared" si="95"/>
        <v>#REF!</v>
      </c>
      <c r="AE256" s="33"/>
      <c r="AF256" s="33" t="e">
        <f t="shared" si="103"/>
        <v>#REF!</v>
      </c>
      <c r="AG256" s="33" t="e">
        <f t="shared" si="103"/>
        <v>#REF!</v>
      </c>
      <c r="AH256" s="27"/>
      <c r="AI256" s="33" t="e">
        <f t="shared" si="97"/>
        <v>#REF!</v>
      </c>
      <c r="AJ256" s="33" t="e">
        <f t="shared" si="98"/>
        <v>#REF!</v>
      </c>
      <c r="AK256" s="33" t="e">
        <f t="shared" si="99"/>
        <v>#REF!</v>
      </c>
      <c r="AL256" s="33" t="e">
        <f t="shared" si="100"/>
        <v>#REF!</v>
      </c>
      <c r="AR256" s="33"/>
      <c r="AS256" s="33"/>
      <c r="AW256" s="12"/>
    </row>
    <row r="257" spans="1:50" x14ac:dyDescent="0.25">
      <c r="A257" s="27"/>
      <c r="B257" s="70" t="e">
        <f>#REF!</f>
        <v>#REF!</v>
      </c>
      <c r="C257" s="50" t="e">
        <f>IF(#REF!="","",#REF!)</f>
        <v>#REF!</v>
      </c>
      <c r="D257" s="70" t="e">
        <f>#REF!</f>
        <v>#REF!</v>
      </c>
      <c r="E257" s="70" t="e">
        <f>#REF!</f>
        <v>#REF!</v>
      </c>
      <c r="F257" t="e">
        <f>#REF!</f>
        <v>#REF!</v>
      </c>
      <c r="G257" t="e">
        <f>#REF!</f>
        <v>#REF!</v>
      </c>
      <c r="H257" t="e">
        <f>#REF!</f>
        <v>#REF!</v>
      </c>
      <c r="I257" s="33" t="e">
        <f>#REF!</f>
        <v>#REF!</v>
      </c>
      <c r="J257" s="33" t="e">
        <f>#REF!</f>
        <v>#REF!</v>
      </c>
      <c r="K257" s="1" t="e">
        <f t="shared" si="101"/>
        <v>#REF!</v>
      </c>
      <c r="L257" s="33" t="e">
        <f t="shared" si="76"/>
        <v>#REF!</v>
      </c>
      <c r="M257" s="51" t="e">
        <f>#REF!</f>
        <v>#REF!</v>
      </c>
      <c r="N257" s="51" t="e">
        <f>#REF!</f>
        <v>#REF!</v>
      </c>
      <c r="O257" s="44" t="e">
        <f t="shared" si="96"/>
        <v>#REF!</v>
      </c>
      <c r="P257" s="33" t="e">
        <f t="shared" si="78"/>
        <v>#REF!</v>
      </c>
      <c r="Q257" s="33"/>
      <c r="R257" s="33" t="e">
        <f t="shared" si="79"/>
        <v>#REF!</v>
      </c>
      <c r="S257" s="33" t="e">
        <f t="shared" si="80"/>
        <v>#REF!</v>
      </c>
      <c r="T257" s="33" t="e">
        <f t="shared" si="81"/>
        <v>#REF!</v>
      </c>
      <c r="U257" s="33" t="e">
        <f t="shared" si="102"/>
        <v>#REF!</v>
      </c>
      <c r="V257" s="33" t="e">
        <f t="shared" si="102"/>
        <v>#REF!</v>
      </c>
      <c r="W257" s="33" t="e">
        <f t="shared" si="102"/>
        <v>#REF!</v>
      </c>
      <c r="X257" s="33"/>
      <c r="Y257" s="33" t="e">
        <f t="shared" si="95"/>
        <v>#REF!</v>
      </c>
      <c r="Z257" s="33" t="e">
        <f t="shared" si="95"/>
        <v>#REF!</v>
      </c>
      <c r="AA257" s="33" t="e">
        <f t="shared" si="95"/>
        <v>#REF!</v>
      </c>
      <c r="AB257" s="33" t="e">
        <f t="shared" si="95"/>
        <v>#REF!</v>
      </c>
      <c r="AC257" s="33" t="e">
        <f t="shared" si="95"/>
        <v>#REF!</v>
      </c>
      <c r="AD257" s="33" t="e">
        <f t="shared" si="95"/>
        <v>#REF!</v>
      </c>
      <c r="AE257" s="33"/>
      <c r="AF257" s="33" t="e">
        <f t="shared" si="103"/>
        <v>#REF!</v>
      </c>
      <c r="AG257" s="33" t="e">
        <f t="shared" si="103"/>
        <v>#REF!</v>
      </c>
      <c r="AH257" s="27"/>
      <c r="AI257" s="33" t="e">
        <f t="shared" si="97"/>
        <v>#REF!</v>
      </c>
      <c r="AJ257" s="33" t="e">
        <f t="shared" si="98"/>
        <v>#REF!</v>
      </c>
      <c r="AK257" s="33" t="e">
        <f t="shared" si="99"/>
        <v>#REF!</v>
      </c>
      <c r="AL257" s="33" t="e">
        <f t="shared" si="100"/>
        <v>#REF!</v>
      </c>
      <c r="AM257" s="28"/>
      <c r="AN257" s="28"/>
      <c r="AO257" s="28"/>
      <c r="AP257" s="28"/>
      <c r="AQ257" s="28"/>
      <c r="AR257" s="33"/>
      <c r="AS257" s="33"/>
      <c r="AT257" s="28"/>
      <c r="AU257" s="28"/>
      <c r="AV257" s="28"/>
      <c r="AW257" s="12"/>
      <c r="AX257" s="28"/>
    </row>
    <row r="258" spans="1:50" x14ac:dyDescent="0.25">
      <c r="A258" s="27"/>
      <c r="B258" s="70" t="e">
        <f>#REF!</f>
        <v>#REF!</v>
      </c>
      <c r="C258" s="50" t="e">
        <f>IF(#REF!="","",#REF!)</f>
        <v>#REF!</v>
      </c>
      <c r="D258" s="70" t="e">
        <f>#REF!</f>
        <v>#REF!</v>
      </c>
      <c r="E258" s="70" t="e">
        <f>#REF!</f>
        <v>#REF!</v>
      </c>
      <c r="F258" t="e">
        <f>#REF!</f>
        <v>#REF!</v>
      </c>
      <c r="G258" t="e">
        <f>#REF!</f>
        <v>#REF!</v>
      </c>
      <c r="H258" t="e">
        <f>#REF!</f>
        <v>#REF!</v>
      </c>
      <c r="I258" s="33" t="e">
        <f>#REF!</f>
        <v>#REF!</v>
      </c>
      <c r="J258" s="33" t="e">
        <f>#REF!</f>
        <v>#REF!</v>
      </c>
      <c r="K258" s="1" t="e">
        <f t="shared" si="101"/>
        <v>#REF!</v>
      </c>
      <c r="L258" s="33" t="e">
        <f t="shared" si="76"/>
        <v>#REF!</v>
      </c>
      <c r="M258" s="51" t="e">
        <f>#REF!</f>
        <v>#REF!</v>
      </c>
      <c r="N258" s="51" t="e">
        <f>#REF!</f>
        <v>#REF!</v>
      </c>
      <c r="O258" s="44" t="e">
        <f t="shared" si="96"/>
        <v>#REF!</v>
      </c>
      <c r="P258" s="33" t="e">
        <f t="shared" si="78"/>
        <v>#REF!</v>
      </c>
      <c r="Q258" s="33"/>
      <c r="R258" s="33" t="e">
        <f t="shared" si="79"/>
        <v>#REF!</v>
      </c>
      <c r="S258" s="33" t="e">
        <f t="shared" si="80"/>
        <v>#REF!</v>
      </c>
      <c r="T258" s="33" t="e">
        <f t="shared" si="81"/>
        <v>#REF!</v>
      </c>
      <c r="U258" s="33" t="e">
        <f t="shared" si="102"/>
        <v>#REF!</v>
      </c>
      <c r="V258" s="33" t="e">
        <f t="shared" si="102"/>
        <v>#REF!</v>
      </c>
      <c r="W258" s="33" t="e">
        <f t="shared" si="102"/>
        <v>#REF!</v>
      </c>
      <c r="X258" s="33"/>
      <c r="Y258" s="33" t="e">
        <f t="shared" si="95"/>
        <v>#REF!</v>
      </c>
      <c r="Z258" s="33" t="e">
        <f t="shared" si="95"/>
        <v>#REF!</v>
      </c>
      <c r="AA258" s="33" t="e">
        <f t="shared" si="95"/>
        <v>#REF!</v>
      </c>
      <c r="AB258" s="33" t="e">
        <f t="shared" si="95"/>
        <v>#REF!</v>
      </c>
      <c r="AC258" s="33" t="e">
        <f t="shared" si="95"/>
        <v>#REF!</v>
      </c>
      <c r="AD258" s="33" t="e">
        <f t="shared" si="95"/>
        <v>#REF!</v>
      </c>
      <c r="AE258" s="33"/>
      <c r="AF258" s="33" t="e">
        <f t="shared" si="103"/>
        <v>#REF!</v>
      </c>
      <c r="AG258" s="33" t="e">
        <f t="shared" si="103"/>
        <v>#REF!</v>
      </c>
      <c r="AH258" s="27"/>
      <c r="AI258" s="33" t="e">
        <f t="shared" si="97"/>
        <v>#REF!</v>
      </c>
      <c r="AJ258" s="33" t="e">
        <f t="shared" si="98"/>
        <v>#REF!</v>
      </c>
      <c r="AK258" s="33" t="e">
        <f t="shared" si="99"/>
        <v>#REF!</v>
      </c>
      <c r="AL258" s="33" t="e">
        <f t="shared" si="100"/>
        <v>#REF!</v>
      </c>
      <c r="AM258" s="28"/>
      <c r="AN258" s="28"/>
      <c r="AO258" s="28"/>
      <c r="AP258" s="28"/>
      <c r="AQ258" s="28"/>
      <c r="AR258" s="33"/>
      <c r="AS258" s="33"/>
      <c r="AT258" s="28"/>
      <c r="AU258" s="28"/>
      <c r="AV258" s="28"/>
      <c r="AW258" s="12"/>
      <c r="AX258" s="28"/>
    </row>
    <row r="259" spans="1:50" x14ac:dyDescent="0.25">
      <c r="A259" s="27"/>
      <c r="B259" s="70" t="e">
        <f>#REF!</f>
        <v>#REF!</v>
      </c>
      <c r="C259" s="50" t="e">
        <f>IF(#REF!="","",#REF!)</f>
        <v>#REF!</v>
      </c>
      <c r="D259" s="70" t="e">
        <f>#REF!</f>
        <v>#REF!</v>
      </c>
      <c r="E259" s="70" t="e">
        <f>#REF!</f>
        <v>#REF!</v>
      </c>
      <c r="F259" t="e">
        <f>#REF!</f>
        <v>#REF!</v>
      </c>
      <c r="G259" t="e">
        <f>#REF!</f>
        <v>#REF!</v>
      </c>
      <c r="H259" t="e">
        <f>#REF!</f>
        <v>#REF!</v>
      </c>
      <c r="I259" s="33" t="e">
        <f>#REF!</f>
        <v>#REF!</v>
      </c>
      <c r="J259" s="33" t="e">
        <f>#REF!</f>
        <v>#REF!</v>
      </c>
      <c r="K259" s="1" t="e">
        <f t="shared" si="101"/>
        <v>#REF!</v>
      </c>
      <c r="L259" s="33" t="e">
        <f t="shared" si="76"/>
        <v>#REF!</v>
      </c>
      <c r="M259" s="51" t="e">
        <f>#REF!</f>
        <v>#REF!</v>
      </c>
      <c r="N259" s="51" t="e">
        <f>#REF!</f>
        <v>#REF!</v>
      </c>
      <c r="O259" s="44" t="e">
        <f t="shared" si="96"/>
        <v>#REF!</v>
      </c>
      <c r="P259" s="33" t="e">
        <f t="shared" si="78"/>
        <v>#REF!</v>
      </c>
      <c r="Q259" s="33"/>
      <c r="R259" s="33" t="e">
        <f t="shared" si="79"/>
        <v>#REF!</v>
      </c>
      <c r="S259" s="33" t="e">
        <f t="shared" si="80"/>
        <v>#REF!</v>
      </c>
      <c r="T259" s="33" t="e">
        <f t="shared" si="81"/>
        <v>#REF!</v>
      </c>
      <c r="U259" s="33" t="e">
        <f t="shared" si="102"/>
        <v>#REF!</v>
      </c>
      <c r="V259" s="33" t="e">
        <f t="shared" si="102"/>
        <v>#REF!</v>
      </c>
      <c r="W259" s="33" t="e">
        <f t="shared" si="102"/>
        <v>#REF!</v>
      </c>
      <c r="X259" s="33"/>
      <c r="Y259" s="33" t="e">
        <f t="shared" ref="Y259:AD260" si="104">Y$261*$M259</f>
        <v>#REF!</v>
      </c>
      <c r="Z259" s="33" t="e">
        <f t="shared" si="104"/>
        <v>#REF!</v>
      </c>
      <c r="AA259" s="33" t="e">
        <f t="shared" si="104"/>
        <v>#REF!</v>
      </c>
      <c r="AB259" s="33" t="e">
        <f t="shared" si="104"/>
        <v>#REF!</v>
      </c>
      <c r="AC259" s="33" t="e">
        <f t="shared" si="104"/>
        <v>#REF!</v>
      </c>
      <c r="AD259" s="33" t="e">
        <f t="shared" si="104"/>
        <v>#REF!</v>
      </c>
      <c r="AE259" s="33"/>
      <c r="AF259" s="33" t="e">
        <f t="shared" si="103"/>
        <v>#REF!</v>
      </c>
      <c r="AG259" s="33" t="e">
        <f t="shared" si="103"/>
        <v>#REF!</v>
      </c>
      <c r="AH259" s="27"/>
      <c r="AI259" s="33" t="e">
        <f t="shared" si="97"/>
        <v>#REF!</v>
      </c>
      <c r="AJ259" s="33" t="e">
        <f t="shared" si="98"/>
        <v>#REF!</v>
      </c>
      <c r="AK259" s="33" t="e">
        <f t="shared" si="99"/>
        <v>#REF!</v>
      </c>
      <c r="AL259" s="33" t="e">
        <f t="shared" si="100"/>
        <v>#REF!</v>
      </c>
      <c r="AM259" s="28"/>
      <c r="AN259" s="28"/>
      <c r="AO259" s="28"/>
      <c r="AP259" s="28"/>
      <c r="AQ259" s="28"/>
      <c r="AR259" s="33"/>
      <c r="AS259" s="33"/>
      <c r="AT259" s="28"/>
      <c r="AU259" s="28"/>
      <c r="AV259" s="28"/>
      <c r="AW259" s="12"/>
      <c r="AX259" s="28"/>
    </row>
    <row r="260" spans="1:50" x14ac:dyDescent="0.25">
      <c r="A260" s="27"/>
      <c r="B260" s="70" t="e">
        <f>#REF!</f>
        <v>#REF!</v>
      </c>
      <c r="C260" s="50" t="e">
        <f>IF(#REF!="","",#REF!)</f>
        <v>#REF!</v>
      </c>
      <c r="D260" s="70" t="e">
        <f>#REF!</f>
        <v>#REF!</v>
      </c>
      <c r="E260" s="70" t="e">
        <f>#REF!</f>
        <v>#REF!</v>
      </c>
      <c r="F260" t="e">
        <f>#REF!</f>
        <v>#REF!</v>
      </c>
      <c r="G260" t="e">
        <f>#REF!</f>
        <v>#REF!</v>
      </c>
      <c r="H260" t="e">
        <f>#REF!</f>
        <v>#REF!</v>
      </c>
      <c r="I260" s="33" t="e">
        <f>#REF!</f>
        <v>#REF!</v>
      </c>
      <c r="J260" s="33" t="e">
        <f>#REF!</f>
        <v>#REF!</v>
      </c>
      <c r="K260" s="1" t="e">
        <f t="shared" si="101"/>
        <v>#REF!</v>
      </c>
      <c r="L260" s="33" t="e">
        <f t="shared" si="76"/>
        <v>#REF!</v>
      </c>
      <c r="M260" s="51" t="e">
        <f>#REF!</f>
        <v>#REF!</v>
      </c>
      <c r="N260" s="51" t="e">
        <f>#REF!</f>
        <v>#REF!</v>
      </c>
      <c r="O260" s="44" t="e">
        <f t="shared" si="96"/>
        <v>#REF!</v>
      </c>
      <c r="P260" s="33" t="e">
        <f t="shared" si="78"/>
        <v>#REF!</v>
      </c>
      <c r="Q260" s="33"/>
      <c r="R260" s="33" t="e">
        <f t="shared" si="79"/>
        <v>#REF!</v>
      </c>
      <c r="S260" s="33" t="e">
        <f t="shared" si="80"/>
        <v>#REF!</v>
      </c>
      <c r="T260" s="33" t="e">
        <f t="shared" si="81"/>
        <v>#REF!</v>
      </c>
      <c r="U260" s="33" t="e">
        <f t="shared" si="102"/>
        <v>#REF!</v>
      </c>
      <c r="V260" s="33" t="e">
        <f t="shared" si="102"/>
        <v>#REF!</v>
      </c>
      <c r="W260" s="33" t="e">
        <f t="shared" si="102"/>
        <v>#REF!</v>
      </c>
      <c r="X260" s="33"/>
      <c r="Y260" s="33" t="e">
        <f t="shared" si="104"/>
        <v>#REF!</v>
      </c>
      <c r="Z260" s="33" t="e">
        <f t="shared" si="104"/>
        <v>#REF!</v>
      </c>
      <c r="AA260" s="33" t="e">
        <f t="shared" si="104"/>
        <v>#REF!</v>
      </c>
      <c r="AB260" s="33" t="e">
        <f t="shared" si="104"/>
        <v>#REF!</v>
      </c>
      <c r="AC260" s="33" t="e">
        <f t="shared" si="104"/>
        <v>#REF!</v>
      </c>
      <c r="AD260" s="33" t="e">
        <f t="shared" si="104"/>
        <v>#REF!</v>
      </c>
      <c r="AE260" s="33"/>
      <c r="AF260" s="33" t="e">
        <f t="shared" si="103"/>
        <v>#REF!</v>
      </c>
      <c r="AG260" s="33" t="e">
        <f t="shared" si="103"/>
        <v>#REF!</v>
      </c>
      <c r="AH260" s="27"/>
      <c r="AI260" s="33" t="e">
        <f t="shared" si="97"/>
        <v>#REF!</v>
      </c>
      <c r="AJ260" s="33" t="e">
        <f t="shared" si="98"/>
        <v>#REF!</v>
      </c>
      <c r="AK260" s="33" t="e">
        <f t="shared" si="99"/>
        <v>#REF!</v>
      </c>
      <c r="AL260" s="33" t="e">
        <f t="shared" si="100"/>
        <v>#REF!</v>
      </c>
      <c r="AM260" s="28"/>
      <c r="AN260" s="28"/>
      <c r="AO260" s="28"/>
      <c r="AP260" s="28"/>
      <c r="AQ260" s="28"/>
      <c r="AR260" s="33"/>
      <c r="AS260" s="33"/>
      <c r="AT260" s="28"/>
      <c r="AU260" s="28"/>
      <c r="AV260" s="28"/>
      <c r="AW260" s="12"/>
      <c r="AX260" s="28"/>
    </row>
    <row r="261" spans="1:50" ht="15.75" thickBot="1" x14ac:dyDescent="0.3">
      <c r="B261" s="4"/>
      <c r="C261" s="4"/>
      <c r="D261" s="4"/>
      <c r="E261" s="29"/>
      <c r="F261" s="4"/>
      <c r="G261" s="4"/>
      <c r="H261" s="4"/>
      <c r="I261" s="45" t="e">
        <f>SUM(I13:I260)</f>
        <v>#REF!</v>
      </c>
      <c r="J261" s="45" t="e">
        <f>SUM(J13:J260)</f>
        <v>#REF!</v>
      </c>
      <c r="K261" s="65" t="e">
        <f>J261/I261</f>
        <v>#REF!</v>
      </c>
      <c r="L261" s="45">
        <f>'Exhibit 1 - 2017'!D44</f>
        <v>-10251877137</v>
      </c>
      <c r="M261" s="63" t="e">
        <f>SUM(M13:M260)</f>
        <v>#REF!</v>
      </c>
      <c r="N261" s="63" t="e">
        <f>SUM(N13:N260)</f>
        <v>#REF!</v>
      </c>
      <c r="O261" s="63" t="e">
        <f>SUM(O13:O260)</f>
        <v>#REF!</v>
      </c>
      <c r="P261" s="45" t="e">
        <f>'Exhibit 1 - 2017'!J44</f>
        <v>#REF!</v>
      </c>
      <c r="Q261" s="45"/>
      <c r="R261" s="36" t="e">
        <f>#REF!</f>
        <v>#REF!</v>
      </c>
      <c r="S261" s="36" t="e">
        <f>#REF!</f>
        <v>#REF!</v>
      </c>
      <c r="T261" s="36" t="e">
        <f>#REF!</f>
        <v>#REF!</v>
      </c>
      <c r="U261" s="36" t="e">
        <f>#REF!</f>
        <v>#REF!</v>
      </c>
      <c r="V261" s="36" t="e">
        <f>#REF!</f>
        <v>#REF!</v>
      </c>
      <c r="W261" s="36" t="e">
        <f>#REF!</f>
        <v>#REF!</v>
      </c>
      <c r="X261" s="80"/>
      <c r="Y261" s="36" t="e">
        <f>#REF!</f>
        <v>#REF!</v>
      </c>
      <c r="Z261" s="36" t="e">
        <f>#REF!</f>
        <v>#REF!</v>
      </c>
      <c r="AA261" s="36" t="e">
        <f>#REF!</f>
        <v>#REF!</v>
      </c>
      <c r="AB261" s="36" t="e">
        <f>#REF!</f>
        <v>#REF!</v>
      </c>
      <c r="AC261" s="36" t="e">
        <f>#REF!</f>
        <v>#REF!</v>
      </c>
      <c r="AD261" s="36" t="e">
        <f>#REF!</f>
        <v>#REF!</v>
      </c>
      <c r="AE261" s="80"/>
      <c r="AF261" s="45">
        <f>'Exhibit 1 - 2017'!D48</f>
        <v>13209777658</v>
      </c>
      <c r="AG261" s="45">
        <f>'Exhibit 1 - 2017'!D50</f>
        <v>7735662651</v>
      </c>
      <c r="AH261" s="78"/>
      <c r="AI261" s="45">
        <f>'Exhibit 1 - 2017'!D12</f>
        <v>-11736986827</v>
      </c>
      <c r="AJ261" s="45" t="e">
        <f>O261*$AI$261</f>
        <v>#REF!</v>
      </c>
      <c r="AK261" s="45">
        <f>'Exhibit 1 - 2017'!D29</f>
        <v>1122277562</v>
      </c>
      <c r="AL261" s="45">
        <f>'Exhibit 1 - 2017'!D30</f>
        <v>38762968</v>
      </c>
      <c r="AR261" s="33"/>
      <c r="AS261" s="33"/>
      <c r="AW261" s="12"/>
      <c r="AX261" s="28"/>
    </row>
    <row r="262" spans="1:50" ht="15.75" thickTop="1" x14ac:dyDescent="0.25">
      <c r="L262" s="31" t="e">
        <f>L261-SUM(L13:L260)</f>
        <v>#REF!</v>
      </c>
      <c r="N262" s="31"/>
      <c r="O262" s="31"/>
      <c r="P262" s="31" t="e">
        <f>P261-SUM(P13:P260)</f>
        <v>#REF!</v>
      </c>
      <c r="Q262" s="31"/>
      <c r="R262" s="31"/>
      <c r="S262" s="31"/>
      <c r="T262" s="31" t="e">
        <f>T261-SUM(T13:T260)</f>
        <v>#REF!</v>
      </c>
      <c r="U262" s="31" t="e">
        <f>U261-SUM(U13:U260)</f>
        <v>#REF!</v>
      </c>
      <c r="V262" s="31"/>
      <c r="W262" s="31" t="e">
        <f>W261-SUM(W13:W260)</f>
        <v>#REF!</v>
      </c>
      <c r="X262" s="31"/>
      <c r="Y262" s="31" t="e">
        <f>Y261-SUM(Y13:Y260)</f>
        <v>#REF!</v>
      </c>
      <c r="Z262" s="31" t="e">
        <f>Z261-SUM(Z13:Z260)</f>
        <v>#REF!</v>
      </c>
      <c r="AA262" s="31" t="e">
        <f>AA261-SUM(AA13:AA260)</f>
        <v>#REF!</v>
      </c>
      <c r="AB262" s="31" t="e">
        <f>AB261-SUM(AB13:AB260)</f>
        <v>#REF!</v>
      </c>
      <c r="AC262" s="31"/>
      <c r="AD262" s="31"/>
      <c r="AE262" s="31"/>
      <c r="AF262" s="31" t="e">
        <f>AF261-SUM(AF13:AF260)</f>
        <v>#REF!</v>
      </c>
      <c r="AG262" s="31" t="e">
        <f>AG261-SUM(AG13:AG260)</f>
        <v>#REF!</v>
      </c>
      <c r="AI262" s="31" t="e">
        <f>AI261-SUM(AI13:AI260)</f>
        <v>#REF!</v>
      </c>
      <c r="AJ262" s="31" t="e">
        <f>AJ261-SUM(AJ13:AJ260)</f>
        <v>#REF!</v>
      </c>
      <c r="AK262" s="31" t="e">
        <f>AK261-SUM(AK13:AK260)</f>
        <v>#REF!</v>
      </c>
      <c r="AL262" s="31" t="e">
        <f>AL261-SUM(AL13:AL260)</f>
        <v>#REF!</v>
      </c>
      <c r="AR262" s="33"/>
      <c r="AS262" s="33"/>
      <c r="AX262" s="28"/>
    </row>
    <row r="263" spans="1:50" x14ac:dyDescent="0.25">
      <c r="I263" s="79" t="e">
        <f>I261-#REF!</f>
        <v>#REF!</v>
      </c>
      <c r="J263" s="79" t="e">
        <f>J261-#REF!</f>
        <v>#REF!</v>
      </c>
      <c r="L263" s="47" t="e">
        <f>L261-L262</f>
        <v>#REF!</v>
      </c>
      <c r="P263" s="47" t="e">
        <f>P261-P262</f>
        <v>#REF!</v>
      </c>
      <c r="Q263" s="47"/>
      <c r="R263" s="47" t="e">
        <f>#REF!</f>
        <v>#REF!</v>
      </c>
      <c r="S263" s="47" t="e">
        <f>#REF!</f>
        <v>#REF!</v>
      </c>
      <c r="T263" s="47" t="e">
        <f>#REF!</f>
        <v>#REF!</v>
      </c>
      <c r="U263" s="47" t="e">
        <f>#REF!</f>
        <v>#REF!</v>
      </c>
      <c r="V263" s="47" t="e">
        <f>#REF!</f>
        <v>#REF!</v>
      </c>
      <c r="W263" s="47" t="e">
        <f>#REF!</f>
        <v>#REF!</v>
      </c>
      <c r="X263" s="47"/>
      <c r="Y263" s="47"/>
      <c r="Z263" s="47"/>
      <c r="AA263" s="47"/>
      <c r="AB263" s="47"/>
      <c r="AC263" s="47"/>
      <c r="AD263" s="47"/>
      <c r="AE263" s="47"/>
      <c r="AF263" s="47" t="e">
        <f>AF261-AF262</f>
        <v>#REF!</v>
      </c>
      <c r="AG263" s="47" t="e">
        <f>AG261-AG262</f>
        <v>#REF!</v>
      </c>
      <c r="AR263" s="33"/>
      <c r="AS263" s="33"/>
    </row>
    <row r="264" spans="1:50" x14ac:dyDescent="0.25">
      <c r="L264" s="19" t="s">
        <v>226</v>
      </c>
      <c r="N264" s="19" t="s">
        <v>227</v>
      </c>
      <c r="O264" s="19" t="s">
        <v>228</v>
      </c>
      <c r="P264" s="19" t="s">
        <v>226</v>
      </c>
      <c r="Q264" s="19"/>
      <c r="R264" s="19"/>
      <c r="S264" s="19"/>
      <c r="T264" s="19"/>
      <c r="U264" s="19"/>
      <c r="V264" s="19"/>
      <c r="W264" s="19"/>
      <c r="X264" s="19"/>
      <c r="Y264" s="19"/>
      <c r="Z264" s="19"/>
      <c r="AA264" s="19"/>
      <c r="AB264" s="19"/>
      <c r="AC264" s="19"/>
      <c r="AD264" s="19"/>
      <c r="AE264" s="19"/>
      <c r="AF264" s="19" t="s">
        <v>226</v>
      </c>
      <c r="AG264" s="19" t="s">
        <v>226</v>
      </c>
      <c r="AI264" s="19"/>
      <c r="AJ264" s="19" t="s">
        <v>226</v>
      </c>
      <c r="AK264" s="19" t="s">
        <v>226</v>
      </c>
      <c r="AL264" s="81" t="s">
        <v>226</v>
      </c>
      <c r="AR264" s="19"/>
      <c r="AS264" s="19"/>
    </row>
    <row r="265" spans="1:50" x14ac:dyDescent="0.25">
      <c r="L265" s="28" t="e">
        <f>L262/L261</f>
        <v>#REF!</v>
      </c>
      <c r="R265" s="143" t="e">
        <f>SUM(R261:T261)</f>
        <v>#REF!</v>
      </c>
      <c r="S265" s="144"/>
      <c r="T265" s="145"/>
      <c r="U265" s="146" t="e">
        <f>SUM(U261:W261)</f>
        <v>#REF!</v>
      </c>
      <c r="V265" s="147"/>
      <c r="W265" s="148"/>
    </row>
    <row r="266" spans="1:50" x14ac:dyDescent="0.25">
      <c r="G266" s="48"/>
      <c r="H266" s="48"/>
      <c r="I266" s="48"/>
      <c r="J266" s="48"/>
      <c r="K266" s="48"/>
      <c r="R266" s="149" t="s">
        <v>598</v>
      </c>
      <c r="S266" s="150"/>
      <c r="T266" s="150"/>
      <c r="U266" s="150"/>
      <c r="V266" s="150"/>
      <c r="W266" s="151"/>
      <c r="X266" s="28"/>
      <c r="Y266" s="28"/>
      <c r="Z266" s="28"/>
      <c r="AA266" s="28"/>
      <c r="AB266" s="28"/>
      <c r="AC266" s="28"/>
      <c r="AD266" s="28"/>
      <c r="AE266" s="28"/>
      <c r="AR266" s="28"/>
      <c r="AS266" s="28"/>
      <c r="AX266" s="28"/>
    </row>
    <row r="267" spans="1:50" x14ac:dyDescent="0.25">
      <c r="G267" s="48"/>
      <c r="H267" s="48"/>
      <c r="I267" s="48"/>
      <c r="J267" s="48"/>
      <c r="K267" s="48"/>
      <c r="R267" s="28"/>
      <c r="S267" s="28"/>
      <c r="T267" s="31" t="e">
        <f>R265-'Exhibit 1 - 2017'!H44</f>
        <v>#REF!</v>
      </c>
      <c r="U267" s="31" t="e">
        <f>U265-'Exhibit 1 - 2017'!F44</f>
        <v>#REF!</v>
      </c>
      <c r="V267" s="28"/>
      <c r="W267" s="28"/>
      <c r="X267" s="28"/>
      <c r="Y267" s="28"/>
      <c r="Z267" s="28"/>
      <c r="AA267" s="28"/>
      <c r="AB267" s="28"/>
      <c r="AD267" s="28"/>
      <c r="AE267" s="28"/>
      <c r="AR267" s="28"/>
      <c r="AS267" s="28"/>
      <c r="AX267" s="28"/>
    </row>
    <row r="268" spans="1:50" ht="12.75" x14ac:dyDescent="0.2">
      <c r="G268" s="48"/>
      <c r="H268" s="48"/>
      <c r="I268" s="48"/>
      <c r="J268" s="48"/>
      <c r="K268" s="48"/>
      <c r="R268" s="28"/>
      <c r="S268" s="28"/>
      <c r="T268" s="28"/>
      <c r="U268" s="28"/>
      <c r="V268" s="28"/>
      <c r="W268" s="89" t="e">
        <f>U265+R265</f>
        <v>#REF!</v>
      </c>
      <c r="X268" s="155" t="s">
        <v>599</v>
      </c>
      <c r="Y268" s="155"/>
      <c r="Z268" s="155"/>
      <c r="AA268" s="155"/>
      <c r="AB268" s="155"/>
      <c r="AC268" s="89" t="e">
        <f>SUM(Y261:AC261)</f>
        <v>#REF!</v>
      </c>
      <c r="AD268" s="28"/>
      <c r="AE268" s="28"/>
      <c r="AH268" s="28"/>
      <c r="AL268" s="28"/>
      <c r="AM268" s="28"/>
      <c r="AN268" s="28"/>
      <c r="AO268" s="28"/>
      <c r="AP268" s="28"/>
      <c r="AQ268" s="28"/>
      <c r="AR268" s="28"/>
      <c r="AS268" s="28"/>
      <c r="AT268" s="28"/>
      <c r="AU268" s="28"/>
      <c r="AV268" s="28"/>
      <c r="AX268" s="28"/>
    </row>
    <row r="269" spans="1:50" x14ac:dyDescent="0.25">
      <c r="G269" s="48"/>
      <c r="H269" s="48"/>
      <c r="I269" s="48"/>
      <c r="J269" s="48"/>
      <c r="K269" s="48"/>
      <c r="R269" s="28"/>
      <c r="S269" s="28"/>
      <c r="T269" s="28"/>
      <c r="U269" s="28"/>
      <c r="V269" s="28"/>
      <c r="W269" s="28"/>
      <c r="X269" s="28"/>
      <c r="Y269" s="28"/>
      <c r="Z269" s="28"/>
      <c r="AA269" s="28"/>
      <c r="AB269" s="28"/>
      <c r="AC269" s="31" t="e">
        <f>AC268-W268</f>
        <v>#REF!</v>
      </c>
      <c r="AD269" s="28"/>
      <c r="AE269" s="28"/>
      <c r="AR269" s="28"/>
      <c r="AS269" s="28"/>
      <c r="AX269" s="28"/>
    </row>
    <row r="270" spans="1:50" x14ac:dyDescent="0.25">
      <c r="G270" s="48"/>
      <c r="H270" s="48"/>
      <c r="I270" s="48"/>
      <c r="J270" s="48"/>
      <c r="K270" s="48"/>
      <c r="R270" s="28"/>
      <c r="S270" s="32" t="s">
        <v>67</v>
      </c>
      <c r="T270" s="28"/>
      <c r="U270" s="28"/>
      <c r="V270" s="28"/>
      <c r="W270" s="28"/>
      <c r="X270" s="28"/>
      <c r="Y270" s="28"/>
      <c r="Z270" s="28"/>
      <c r="AA270" s="28"/>
      <c r="AB270" s="28"/>
      <c r="AC270" s="28"/>
      <c r="AD270" s="28"/>
      <c r="AE270" s="28"/>
      <c r="AR270" s="28"/>
      <c r="AS270" s="28"/>
      <c r="AX270" s="28"/>
    </row>
    <row r="271" spans="1:50" x14ac:dyDescent="0.25">
      <c r="G271" s="48"/>
      <c r="H271" s="48"/>
      <c r="I271" s="48"/>
      <c r="J271" s="48"/>
      <c r="K271" s="48"/>
      <c r="R271" s="28"/>
      <c r="S271" s="28"/>
      <c r="T271" s="28"/>
      <c r="U271" s="28"/>
      <c r="V271" s="28"/>
      <c r="W271" s="28"/>
      <c r="X271" s="28"/>
      <c r="Y271" s="28"/>
      <c r="Z271" s="28"/>
      <c r="AA271" s="28"/>
      <c r="AB271" s="28"/>
      <c r="AC271" s="28"/>
      <c r="AD271" s="28"/>
      <c r="AE271" s="28"/>
      <c r="AR271" s="28"/>
      <c r="AS271" s="28"/>
      <c r="AX271" s="28"/>
    </row>
    <row r="272" spans="1:50" x14ac:dyDescent="0.25">
      <c r="G272" s="48"/>
      <c r="H272" s="48"/>
      <c r="I272" s="48"/>
      <c r="J272" s="48"/>
      <c r="K272" s="48"/>
      <c r="R272" s="28"/>
      <c r="S272" s="28"/>
      <c r="T272" s="28"/>
      <c r="U272" s="28"/>
      <c r="V272" s="28"/>
      <c r="W272" s="28"/>
      <c r="X272" s="28"/>
      <c r="Y272" s="28"/>
      <c r="Z272" s="28"/>
      <c r="AA272" s="28"/>
      <c r="AB272" s="28"/>
      <c r="AC272" s="28"/>
      <c r="AD272" s="28"/>
      <c r="AE272" s="28"/>
      <c r="AR272" s="28"/>
      <c r="AS272" s="28"/>
      <c r="AX272" s="28"/>
    </row>
    <row r="273" spans="7:50" x14ac:dyDescent="0.25">
      <c r="G273" s="48"/>
      <c r="H273" s="48"/>
      <c r="I273" s="48"/>
      <c r="J273" s="48"/>
      <c r="K273" s="48"/>
      <c r="R273" s="28"/>
      <c r="S273" s="28"/>
      <c r="T273" s="28"/>
      <c r="U273" s="28"/>
      <c r="V273" s="28"/>
      <c r="W273" s="28"/>
      <c r="X273" s="28"/>
      <c r="Y273" s="28"/>
      <c r="Z273" s="28"/>
      <c r="AA273" s="28"/>
      <c r="AB273" s="28"/>
      <c r="AC273" s="28"/>
      <c r="AD273" s="28"/>
      <c r="AE273" s="28"/>
      <c r="AR273" s="28"/>
      <c r="AS273" s="28"/>
      <c r="AX273" s="28"/>
    </row>
    <row r="274" spans="7:50" x14ac:dyDescent="0.25">
      <c r="G274" s="48"/>
      <c r="H274" s="48"/>
      <c r="I274" s="48"/>
      <c r="J274" s="48"/>
      <c r="K274" s="48"/>
      <c r="R274" s="28"/>
      <c r="S274" s="28"/>
      <c r="T274" s="28"/>
      <c r="U274" s="28"/>
      <c r="V274" s="28"/>
      <c r="W274" s="28"/>
      <c r="X274" s="28"/>
      <c r="Y274" s="28"/>
      <c r="Z274" s="28"/>
      <c r="AA274" s="28"/>
      <c r="AB274" s="28"/>
      <c r="AC274" s="28"/>
      <c r="AD274" s="28"/>
      <c r="AE274" s="28"/>
      <c r="AR274" s="28"/>
      <c r="AS274" s="28"/>
      <c r="AX274" s="28"/>
    </row>
    <row r="275" spans="7:50" x14ac:dyDescent="0.25">
      <c r="G275" s="48"/>
      <c r="H275" s="48"/>
      <c r="I275" s="48"/>
      <c r="J275" s="48"/>
      <c r="K275" s="48"/>
      <c r="R275" s="28"/>
      <c r="S275" s="28"/>
      <c r="T275" s="28"/>
      <c r="U275" s="28"/>
      <c r="V275" s="28"/>
      <c r="W275" s="28"/>
      <c r="X275" s="28"/>
      <c r="Y275" s="28"/>
      <c r="Z275" s="28"/>
      <c r="AA275" s="28"/>
      <c r="AB275" s="28"/>
      <c r="AC275" s="28"/>
      <c r="AD275" s="28"/>
      <c r="AE275" s="28"/>
      <c r="AR275" s="28"/>
      <c r="AS275" s="28"/>
      <c r="AX275" s="28"/>
    </row>
    <row r="276" spans="7:50" x14ac:dyDescent="0.25">
      <c r="G276" s="48"/>
      <c r="H276" s="48"/>
      <c r="I276" s="48"/>
      <c r="J276" s="48"/>
      <c r="K276" s="48"/>
      <c r="R276" s="28"/>
      <c r="S276" s="28"/>
      <c r="T276" s="28"/>
      <c r="U276" s="28"/>
      <c r="V276" s="28"/>
      <c r="W276" s="28"/>
      <c r="X276" s="28"/>
      <c r="Y276" s="28"/>
      <c r="Z276" s="28"/>
      <c r="AA276" s="28"/>
      <c r="AB276" s="28"/>
      <c r="AC276" s="28"/>
      <c r="AD276" s="28"/>
      <c r="AE276" s="28"/>
      <c r="AR276" s="28"/>
      <c r="AS276" s="28"/>
      <c r="AX276" s="28"/>
    </row>
    <row r="277" spans="7:50" x14ac:dyDescent="0.25">
      <c r="G277" s="48"/>
      <c r="H277" s="48"/>
      <c r="I277" s="48"/>
      <c r="J277" s="48"/>
      <c r="K277" s="48"/>
      <c r="M277" s="30"/>
      <c r="R277" s="28"/>
      <c r="S277" s="28"/>
      <c r="T277" s="28"/>
      <c r="U277" s="28"/>
      <c r="V277" s="28"/>
      <c r="W277" s="28"/>
      <c r="X277" s="28"/>
      <c r="Y277" s="28"/>
      <c r="Z277" s="28"/>
      <c r="AA277" s="28"/>
      <c r="AB277" s="28"/>
      <c r="AC277" s="28"/>
      <c r="AD277" s="28"/>
      <c r="AE277" s="28"/>
      <c r="AR277" s="28"/>
      <c r="AS277" s="28"/>
      <c r="AX277" s="28"/>
    </row>
    <row r="278" spans="7:50" x14ac:dyDescent="0.25">
      <c r="G278" s="48"/>
      <c r="H278" s="48"/>
      <c r="I278" s="48"/>
      <c r="J278" s="48"/>
      <c r="K278" s="48"/>
      <c r="R278" s="28"/>
      <c r="S278" s="28"/>
      <c r="T278" s="28"/>
      <c r="U278" s="28"/>
      <c r="V278" s="28"/>
      <c r="W278" s="28"/>
      <c r="X278" s="28"/>
      <c r="Y278" s="28"/>
      <c r="Z278" s="28"/>
      <c r="AA278" s="28"/>
      <c r="AB278" s="28"/>
      <c r="AC278" s="28"/>
      <c r="AD278" s="28"/>
      <c r="AE278" s="28"/>
      <c r="AR278" s="28"/>
      <c r="AS278" s="28"/>
      <c r="AX278" s="28"/>
    </row>
    <row r="279" spans="7:50" x14ac:dyDescent="0.25">
      <c r="G279" s="19"/>
      <c r="H279" s="19"/>
      <c r="I279" s="19"/>
      <c r="J279" s="19"/>
      <c r="K279" s="19"/>
      <c r="R279" s="28"/>
      <c r="S279" s="28"/>
      <c r="T279" s="28"/>
      <c r="U279" s="28"/>
      <c r="V279" s="28"/>
      <c r="W279" s="28"/>
      <c r="X279" s="28"/>
      <c r="Y279" s="28"/>
      <c r="Z279" s="28"/>
      <c r="AA279" s="28"/>
      <c r="AB279" s="28"/>
      <c r="AC279" s="28"/>
      <c r="AD279" s="28"/>
      <c r="AE279" s="28"/>
      <c r="AR279" s="28"/>
      <c r="AS279" s="28"/>
      <c r="AX279" s="28"/>
    </row>
  </sheetData>
  <mergeCells count="11">
    <mergeCell ref="R265:T265"/>
    <mergeCell ref="U265:W265"/>
    <mergeCell ref="R266:W266"/>
    <mergeCell ref="X268:AB268"/>
    <mergeCell ref="P1:P7"/>
    <mergeCell ref="R3:AD5"/>
    <mergeCell ref="R10:W10"/>
    <mergeCell ref="Y10:AD10"/>
    <mergeCell ref="R11:T11"/>
    <mergeCell ref="U11:W11"/>
    <mergeCell ref="Y11:AD11"/>
  </mergeCells>
  <pageMargins left="0.2" right="0.2" top="0.5" bottom="0.5" header="0.3" footer="0.3"/>
  <pageSetup paperSize="5" scale="45" fitToHeight="5"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S113"/>
  <sheetViews>
    <sheetView workbookViewId="0"/>
  </sheetViews>
  <sheetFormatPr defaultRowHeight="12.75" x14ac:dyDescent="0.2"/>
  <cols>
    <col min="1" max="1" width="4.42578125" style="28" customWidth="1"/>
    <col min="2" max="2" width="49.5703125" style="28" bestFit="1" customWidth="1"/>
    <col min="3" max="3" width="1.42578125" style="28" customWidth="1"/>
    <col min="4" max="4" width="18.140625" style="28" customWidth="1"/>
    <col min="5" max="5" width="1" style="28" customWidth="1"/>
    <col min="6" max="6" width="15.5703125" style="28" customWidth="1"/>
    <col min="7" max="7" width="1.140625" style="28" customWidth="1"/>
    <col min="8" max="8" width="15.28515625" style="28" customWidth="1"/>
    <col min="9" max="9" width="4.42578125" style="28" customWidth="1"/>
    <col min="10" max="10" width="15.5703125" style="28" customWidth="1"/>
    <col min="11" max="11" width="1.7109375" style="28" customWidth="1"/>
    <col min="12" max="12" width="17.85546875" style="28" customWidth="1"/>
    <col min="13" max="13" width="9.140625" style="28"/>
    <col min="14" max="14" width="15" style="28" bestFit="1" customWidth="1"/>
    <col min="15" max="17" width="9.140625" style="28"/>
    <col min="18" max="18" width="10" style="28" bestFit="1" customWidth="1"/>
    <col min="19" max="16384" width="9.140625" style="28"/>
  </cols>
  <sheetData>
    <row r="1" spans="1:19" ht="18" x14ac:dyDescent="0.25">
      <c r="A1" s="2" t="s">
        <v>20</v>
      </c>
      <c r="L1" s="3" t="s">
        <v>21</v>
      </c>
      <c r="O1" s="4" t="s">
        <v>22</v>
      </c>
      <c r="S1" s="5"/>
    </row>
    <row r="2" spans="1:19" ht="13.5" customHeight="1" x14ac:dyDescent="0.25">
      <c r="A2" s="2"/>
      <c r="M2" s="6" t="s">
        <v>23</v>
      </c>
      <c r="N2" s="6" t="s">
        <v>24</v>
      </c>
      <c r="S2" s="5"/>
    </row>
    <row r="3" spans="1:19" ht="13.5" customHeight="1" x14ac:dyDescent="0.25">
      <c r="A3" s="7"/>
      <c r="L3" s="8" t="s">
        <v>25</v>
      </c>
      <c r="M3" s="71">
        <v>9.92</v>
      </c>
      <c r="N3" s="72">
        <v>81473</v>
      </c>
      <c r="S3" s="5"/>
    </row>
    <row r="4" spans="1:19" ht="13.5" customHeight="1" x14ac:dyDescent="0.2">
      <c r="A4" s="28" t="s">
        <v>26</v>
      </c>
      <c r="L4" s="28" t="s">
        <v>27</v>
      </c>
      <c r="M4" s="71">
        <v>3.28</v>
      </c>
      <c r="N4" s="72">
        <v>2595</v>
      </c>
    </row>
    <row r="5" spans="1:19" ht="13.5" customHeight="1" x14ac:dyDescent="0.2">
      <c r="A5" s="32" t="s">
        <v>439</v>
      </c>
      <c r="F5" s="83"/>
      <c r="L5" s="28" t="s">
        <v>28</v>
      </c>
      <c r="M5" s="8">
        <v>0</v>
      </c>
      <c r="N5" s="72">
        <v>2504</v>
      </c>
    </row>
    <row r="6" spans="1:19" ht="13.5" customHeight="1" x14ac:dyDescent="0.25">
      <c r="A6" s="2"/>
      <c r="L6" s="28" t="s">
        <v>29</v>
      </c>
      <c r="M6" s="8">
        <v>0</v>
      </c>
      <c r="N6" s="72">
        <v>6687</v>
      </c>
    </row>
    <row r="7" spans="1:19" ht="13.5" customHeight="1" x14ac:dyDescent="0.2">
      <c r="L7" s="28" t="s">
        <v>30</v>
      </c>
      <c r="M7" s="8">
        <v>0</v>
      </c>
      <c r="N7" s="72">
        <v>19842</v>
      </c>
    </row>
    <row r="8" spans="1:19" ht="12.75" customHeight="1" x14ac:dyDescent="0.2">
      <c r="A8" s="120" t="s">
        <v>404</v>
      </c>
      <c r="B8" s="120"/>
      <c r="C8" s="120"/>
      <c r="D8" s="120"/>
      <c r="E8" s="120"/>
      <c r="F8" s="120"/>
      <c r="G8" s="120"/>
      <c r="H8" s="120"/>
      <c r="I8" s="120"/>
      <c r="J8" s="120"/>
      <c r="L8" s="9" t="s">
        <v>31</v>
      </c>
      <c r="M8" s="73">
        <v>0</v>
      </c>
      <c r="N8" s="74">
        <v>75830</v>
      </c>
    </row>
    <row r="9" spans="1:19" x14ac:dyDescent="0.2">
      <c r="A9" s="120"/>
      <c r="B9" s="120"/>
      <c r="C9" s="120"/>
      <c r="D9" s="120"/>
      <c r="E9" s="120"/>
      <c r="F9" s="120"/>
      <c r="G9" s="120"/>
      <c r="H9" s="120"/>
      <c r="I9" s="120"/>
      <c r="J9" s="120"/>
      <c r="L9" s="28" t="s">
        <v>32</v>
      </c>
      <c r="M9" s="71">
        <f>SUMPRODUCT(M3:M8,N3:N8)/N9</f>
        <v>4.3228679253272357</v>
      </c>
      <c r="N9" s="72">
        <f>SUM(N3:N8)</f>
        <v>188931</v>
      </c>
    </row>
    <row r="10" spans="1:19" x14ac:dyDescent="0.2">
      <c r="D10" s="25"/>
      <c r="F10" s="54"/>
      <c r="H10" s="54"/>
      <c r="L10" s="32" t="s">
        <v>411</v>
      </c>
      <c r="M10" s="75">
        <f>ROUND(M9+0.499999999999,0)</f>
        <v>5</v>
      </c>
      <c r="N10" s="4"/>
    </row>
    <row r="11" spans="1:19" ht="25.5" x14ac:dyDescent="0.2">
      <c r="D11" s="10" t="s">
        <v>19</v>
      </c>
      <c r="F11" s="10" t="s">
        <v>33</v>
      </c>
      <c r="H11" s="10" t="s">
        <v>34</v>
      </c>
      <c r="J11" s="10" t="s">
        <v>18</v>
      </c>
    </row>
    <row r="12" spans="1:19" x14ac:dyDescent="0.2">
      <c r="A12" s="7" t="s">
        <v>35</v>
      </c>
      <c r="D12" s="33">
        <v>-10752277309</v>
      </c>
      <c r="E12" s="12"/>
      <c r="F12" s="85">
        <v>-1101596057.10991</v>
      </c>
      <c r="G12" s="20"/>
      <c r="H12" s="34">
        <v>740920215</v>
      </c>
      <c r="I12" s="12"/>
      <c r="J12" s="15"/>
      <c r="P12" s="32"/>
      <c r="R12" s="39" t="s">
        <v>99</v>
      </c>
    </row>
    <row r="13" spans="1:19" x14ac:dyDescent="0.2">
      <c r="D13" s="8"/>
      <c r="E13" s="4"/>
      <c r="F13" s="4"/>
      <c r="G13" s="4"/>
      <c r="H13" s="4"/>
      <c r="I13" s="4"/>
      <c r="J13" s="4"/>
      <c r="P13" s="32"/>
      <c r="R13" s="39" t="s">
        <v>101</v>
      </c>
    </row>
    <row r="14" spans="1:19" ht="14.25" x14ac:dyDescent="0.2">
      <c r="B14" s="7" t="s">
        <v>36</v>
      </c>
      <c r="D14" s="33"/>
      <c r="E14" s="12"/>
      <c r="F14" s="12"/>
      <c r="G14" s="12"/>
      <c r="H14" s="12"/>
      <c r="I14" s="12"/>
      <c r="J14" s="12"/>
      <c r="P14" s="32"/>
      <c r="R14" s="39" t="s">
        <v>100</v>
      </c>
    </row>
    <row r="15" spans="1:19" x14ac:dyDescent="0.2">
      <c r="B15" s="14" t="s">
        <v>37</v>
      </c>
      <c r="D15" s="34">
        <v>-463783246</v>
      </c>
      <c r="E15" s="12"/>
      <c r="F15" s="13"/>
      <c r="G15" s="11"/>
      <c r="H15" s="13"/>
      <c r="I15" s="11"/>
      <c r="J15" s="34">
        <f>-D15</f>
        <v>463783246</v>
      </c>
      <c r="P15" s="32"/>
      <c r="R15" s="39"/>
    </row>
    <row r="16" spans="1:19" x14ac:dyDescent="0.2">
      <c r="B16" s="14" t="s">
        <v>38</v>
      </c>
      <c r="D16" s="34">
        <v>-2176626375</v>
      </c>
      <c r="E16" s="12"/>
      <c r="F16" s="13"/>
      <c r="G16" s="11"/>
      <c r="H16" s="13"/>
      <c r="I16" s="11"/>
      <c r="J16" s="34">
        <f>-D16</f>
        <v>2176626375</v>
      </c>
      <c r="L16" s="32" t="s">
        <v>425</v>
      </c>
      <c r="P16" s="32"/>
      <c r="R16" s="39" t="s">
        <v>102</v>
      </c>
    </row>
    <row r="17" spans="1:18" x14ac:dyDescent="0.2">
      <c r="B17" s="14" t="s">
        <v>39</v>
      </c>
      <c r="D17" s="34">
        <v>-216473124</v>
      </c>
      <c r="E17" s="12"/>
      <c r="F17" s="13"/>
      <c r="G17" s="11"/>
      <c r="H17" s="13"/>
      <c r="I17" s="11"/>
      <c r="J17" s="34">
        <f>-D17</f>
        <v>216473124</v>
      </c>
      <c r="L17" s="76" t="e">
        <f>D12+F12+H12-J44+D29+D30-D44-F44-H44</f>
        <v>#REF!</v>
      </c>
      <c r="M17" s="32" t="s">
        <v>426</v>
      </c>
      <c r="P17" s="32"/>
      <c r="R17" s="39" t="s">
        <v>103</v>
      </c>
    </row>
    <row r="18" spans="1:18" ht="40.5" customHeight="1" x14ac:dyDescent="0.2">
      <c r="B18" s="16" t="s">
        <v>40</v>
      </c>
      <c r="D18" s="34">
        <v>181620615</v>
      </c>
      <c r="E18" s="12"/>
      <c r="F18" s="34">
        <f>IF(D18&gt;0,-D18,0)</f>
        <v>-181620615</v>
      </c>
      <c r="G18" s="11"/>
      <c r="H18" s="34">
        <f>IF(D18&lt;0,-D18,0)</f>
        <v>0</v>
      </c>
      <c r="I18" s="11"/>
      <c r="J18" s="13"/>
      <c r="P18" s="32"/>
      <c r="R18" s="39" t="s">
        <v>104</v>
      </c>
    </row>
    <row r="19" spans="1:18" ht="14.25" x14ac:dyDescent="0.2">
      <c r="B19" s="17" t="s">
        <v>41</v>
      </c>
      <c r="D19" s="18"/>
      <c r="E19" s="12"/>
      <c r="F19" s="34">
        <f>-F18/$M$10</f>
        <v>36324123</v>
      </c>
      <c r="G19" s="11"/>
      <c r="H19" s="11">
        <f>-H18/$M$10</f>
        <v>0</v>
      </c>
      <c r="I19" s="11"/>
      <c r="J19" s="34">
        <f>-(F19+H19)</f>
        <v>-36324123</v>
      </c>
      <c r="L19" s="153" t="e">
        <f>(J19+J20)-#REF!</f>
        <v>#REF!</v>
      </c>
      <c r="P19" s="32"/>
      <c r="R19" s="39"/>
    </row>
    <row r="20" spans="1:18" ht="14.25" x14ac:dyDescent="0.2">
      <c r="A20" s="8"/>
      <c r="B20" s="58" t="s">
        <v>407</v>
      </c>
      <c r="C20" s="8"/>
      <c r="D20" s="18"/>
      <c r="E20" s="12"/>
      <c r="F20" s="34" t="e">
        <f>-(#REF!+#REF!)</f>
        <v>#REF!</v>
      </c>
      <c r="G20" s="11"/>
      <c r="H20" s="11">
        <v>0</v>
      </c>
      <c r="I20" s="11"/>
      <c r="J20" s="34" t="e">
        <f>-(F20+H20)</f>
        <v>#REF!</v>
      </c>
      <c r="L20" s="154"/>
      <c r="P20" s="32"/>
      <c r="R20" s="39" t="s">
        <v>105</v>
      </c>
    </row>
    <row r="21" spans="1:18" ht="25.5" x14ac:dyDescent="0.2">
      <c r="A21" s="8"/>
      <c r="B21" s="59" t="s">
        <v>42</v>
      </c>
      <c r="C21" s="8"/>
      <c r="D21" s="11">
        <v>0</v>
      </c>
      <c r="E21" s="12"/>
      <c r="F21" s="34">
        <f>IF(D21&gt;0,-D21,0)</f>
        <v>0</v>
      </c>
      <c r="G21" s="11"/>
      <c r="H21" s="34">
        <f>IF(D21&lt;0,-D21,0)</f>
        <v>0</v>
      </c>
      <c r="I21" s="11"/>
      <c r="J21" s="13"/>
      <c r="P21" s="32"/>
      <c r="R21" s="39" t="s">
        <v>107</v>
      </c>
    </row>
    <row r="22" spans="1:18" ht="14.25" x14ac:dyDescent="0.2">
      <c r="A22" s="8"/>
      <c r="B22" s="58" t="s">
        <v>408</v>
      </c>
      <c r="C22" s="8"/>
      <c r="D22" s="18"/>
      <c r="E22" s="12"/>
      <c r="F22" s="11">
        <f>-F21/$M$10</f>
        <v>0</v>
      </c>
      <c r="G22" s="11"/>
      <c r="H22" s="11">
        <f>-H21/$M$10</f>
        <v>0</v>
      </c>
      <c r="I22" s="11"/>
      <c r="J22" s="11">
        <f>F22+H22</f>
        <v>0</v>
      </c>
      <c r="P22" s="32"/>
      <c r="R22" s="32" t="s">
        <v>106</v>
      </c>
    </row>
    <row r="23" spans="1:18" ht="14.25" x14ac:dyDescent="0.2">
      <c r="A23" s="8"/>
      <c r="B23" s="58" t="s">
        <v>407</v>
      </c>
      <c r="C23" s="8"/>
      <c r="D23" s="18"/>
      <c r="E23" s="12"/>
      <c r="F23" s="11">
        <v>0</v>
      </c>
      <c r="G23" s="11"/>
      <c r="H23" s="11">
        <v>0</v>
      </c>
      <c r="I23" s="11"/>
      <c r="J23" s="11">
        <f>F23+H23</f>
        <v>0</v>
      </c>
      <c r="P23" s="32"/>
    </row>
    <row r="24" spans="1:18" x14ac:dyDescent="0.2">
      <c r="A24" s="8"/>
      <c r="B24" s="60" t="s">
        <v>43</v>
      </c>
      <c r="C24" s="8"/>
      <c r="D24" s="34">
        <v>1999272395</v>
      </c>
      <c r="E24" s="12"/>
      <c r="F24" s="13"/>
      <c r="G24" s="34"/>
      <c r="H24" s="13"/>
      <c r="I24" s="11"/>
      <c r="J24" s="34">
        <f>-D24</f>
        <v>-1999272395</v>
      </c>
      <c r="P24" s="32"/>
    </row>
    <row r="25" spans="1:18" x14ac:dyDescent="0.2">
      <c r="A25" s="8"/>
      <c r="B25" s="60" t="s">
        <v>44</v>
      </c>
      <c r="C25" s="8"/>
      <c r="D25" s="34">
        <v>49884654</v>
      </c>
      <c r="E25" s="12"/>
      <c r="F25" s="13"/>
      <c r="G25" s="34"/>
      <c r="H25" s="13"/>
      <c r="I25" s="11"/>
      <c r="J25" s="34">
        <f>-D25</f>
        <v>-49884654</v>
      </c>
      <c r="P25" s="32"/>
    </row>
    <row r="26" spans="1:18" x14ac:dyDescent="0.2">
      <c r="A26" s="8"/>
      <c r="B26" s="61" t="s">
        <v>45</v>
      </c>
      <c r="C26" s="8"/>
      <c r="D26" s="35">
        <f>+D15+D16+D17+D18+D21+D24+D25</f>
        <v>-626105081</v>
      </c>
      <c r="E26" s="20"/>
      <c r="F26" s="35" t="e">
        <f>SUM(F18:F23)</f>
        <v>#REF!</v>
      </c>
      <c r="G26" s="34"/>
      <c r="H26" s="35">
        <f>SUM(H18:H23)</f>
        <v>0</v>
      </c>
      <c r="I26" s="34"/>
      <c r="J26" s="35" t="e">
        <f>SUM(J15:J25)</f>
        <v>#REF!</v>
      </c>
      <c r="P26" s="32"/>
    </row>
    <row r="27" spans="1:18" x14ac:dyDescent="0.2">
      <c r="A27" s="8"/>
      <c r="B27" s="8"/>
      <c r="C27" s="8"/>
      <c r="D27" s="34"/>
      <c r="E27" s="20"/>
      <c r="F27" s="11"/>
      <c r="G27" s="34"/>
      <c r="H27" s="11"/>
      <c r="I27" s="34"/>
      <c r="J27" s="11"/>
      <c r="P27" s="32"/>
    </row>
    <row r="28" spans="1:18" ht="14.25" x14ac:dyDescent="0.2">
      <c r="A28" s="8"/>
      <c r="B28" s="62" t="s">
        <v>409</v>
      </c>
      <c r="C28" s="8"/>
      <c r="D28" s="11"/>
      <c r="E28" s="20"/>
      <c r="F28" s="11"/>
      <c r="G28" s="34"/>
      <c r="H28" s="11"/>
      <c r="I28" s="34"/>
      <c r="J28" s="11"/>
      <c r="P28" s="32"/>
    </row>
    <row r="29" spans="1:18" x14ac:dyDescent="0.2">
      <c r="A29" s="8"/>
      <c r="B29" s="60" t="s">
        <v>46</v>
      </c>
      <c r="C29" s="8"/>
      <c r="D29" s="34">
        <v>1157901122.77</v>
      </c>
      <c r="E29" s="20"/>
      <c r="F29" s="13"/>
      <c r="G29" s="34"/>
      <c r="H29" s="11"/>
      <c r="I29" s="34"/>
      <c r="J29" s="13"/>
      <c r="P29" s="32"/>
    </row>
    <row r="30" spans="1:18" x14ac:dyDescent="0.2">
      <c r="A30" s="8"/>
      <c r="B30" s="60" t="s">
        <v>418</v>
      </c>
      <c r="C30" s="8"/>
      <c r="D30" s="34">
        <v>38193328</v>
      </c>
      <c r="E30" s="20"/>
      <c r="F30" s="13"/>
      <c r="G30" s="34"/>
      <c r="H30" s="11"/>
      <c r="I30" s="34"/>
      <c r="J30" s="13"/>
      <c r="P30" s="32"/>
    </row>
    <row r="31" spans="1:18" x14ac:dyDescent="0.2">
      <c r="A31" s="8"/>
      <c r="B31" s="60" t="s">
        <v>47</v>
      </c>
      <c r="C31" s="8"/>
      <c r="D31" s="34">
        <v>330773316</v>
      </c>
      <c r="E31" s="20"/>
      <c r="F31" s="13"/>
      <c r="G31" s="34"/>
      <c r="H31" s="13"/>
      <c r="I31" s="34"/>
      <c r="J31" s="34">
        <f>-D31</f>
        <v>-330773316</v>
      </c>
      <c r="P31" s="32"/>
    </row>
    <row r="32" spans="1:18" x14ac:dyDescent="0.2">
      <c r="A32" s="8"/>
      <c r="B32" s="60" t="s">
        <v>48</v>
      </c>
      <c r="C32" s="8"/>
      <c r="D32" s="85">
        <f>D65</f>
        <v>1366015464.4873374</v>
      </c>
      <c r="E32" s="20"/>
      <c r="F32" s="13"/>
      <c r="G32" s="34"/>
      <c r="H32" s="13"/>
      <c r="I32" s="34"/>
      <c r="J32" s="34">
        <f>-D32</f>
        <v>-1366015464.4873374</v>
      </c>
      <c r="P32" s="32"/>
    </row>
    <row r="33" spans="1:16" x14ac:dyDescent="0.2">
      <c r="A33" s="8"/>
      <c r="B33" s="60" t="s">
        <v>49</v>
      </c>
      <c r="C33" s="8"/>
      <c r="D33" s="85">
        <f>D66</f>
        <v>-1188592712.4873374</v>
      </c>
      <c r="E33" s="20"/>
      <c r="F33" s="34">
        <f>IF(D33&gt;0,-D33,0)</f>
        <v>0</v>
      </c>
      <c r="G33" s="12"/>
      <c r="H33" s="34">
        <f>IF(D33&lt;0,-D33,0)</f>
        <v>1188592712.4873374</v>
      </c>
      <c r="I33" s="20"/>
      <c r="J33" s="15"/>
      <c r="N33" s="31">
        <f>D33+D32</f>
        <v>177422752</v>
      </c>
      <c r="P33" s="32"/>
    </row>
    <row r="34" spans="1:16" ht="14.25" x14ac:dyDescent="0.2">
      <c r="A34" s="8"/>
      <c r="B34" s="58" t="s">
        <v>410</v>
      </c>
      <c r="C34" s="8"/>
      <c r="D34" s="18"/>
      <c r="E34" s="20"/>
      <c r="F34" s="11">
        <f>-F33/5</f>
        <v>0</v>
      </c>
      <c r="G34" s="12"/>
      <c r="H34" s="11">
        <f>-H33/5</f>
        <v>-237718542.49746746</v>
      </c>
      <c r="I34" s="20"/>
      <c r="J34" s="11">
        <f>-(F34+H34)</f>
        <v>237718542.49746746</v>
      </c>
      <c r="L34" s="153" t="e">
        <f>(J34+J35)-#REF!</f>
        <v>#REF!</v>
      </c>
      <c r="P34" s="32"/>
    </row>
    <row r="35" spans="1:16" ht="14.25" x14ac:dyDescent="0.2">
      <c r="A35" s="8"/>
      <c r="B35" s="58" t="s">
        <v>407</v>
      </c>
      <c r="C35" s="8"/>
      <c r="D35" s="18"/>
      <c r="E35" s="20"/>
      <c r="F35" s="34" t="e">
        <f>-#REF!</f>
        <v>#REF!</v>
      </c>
      <c r="G35" s="34"/>
      <c r="H35" s="34" t="e">
        <f>-#REF!</f>
        <v>#REF!</v>
      </c>
      <c r="I35" s="20"/>
      <c r="J35" s="11" t="e">
        <f>-(F35+H35)</f>
        <v>#REF!</v>
      </c>
      <c r="L35" s="154"/>
      <c r="P35" s="32"/>
    </row>
    <row r="36" spans="1:16" x14ac:dyDescent="0.2">
      <c r="A36" s="8"/>
      <c r="B36" s="60" t="s">
        <v>43</v>
      </c>
      <c r="C36" s="8"/>
      <c r="D36" s="34">
        <f>-D24</f>
        <v>-1999272395</v>
      </c>
      <c r="E36" s="20"/>
      <c r="F36" s="13"/>
      <c r="G36" s="34"/>
      <c r="H36" s="13"/>
      <c r="I36" s="34"/>
      <c r="J36" s="34">
        <f>-D36</f>
        <v>1999272395</v>
      </c>
      <c r="P36" s="32"/>
    </row>
    <row r="37" spans="1:16" x14ac:dyDescent="0.2">
      <c r="A37" s="8"/>
      <c r="B37" s="60" t="s">
        <v>50</v>
      </c>
      <c r="C37" s="8"/>
      <c r="D37" s="85">
        <f>-14532681+24005-1773559</f>
        <v>-16282235</v>
      </c>
      <c r="E37" s="20"/>
      <c r="F37" s="13"/>
      <c r="G37" s="34"/>
      <c r="H37" s="13"/>
      <c r="I37" s="34"/>
      <c r="J37" s="34">
        <f>-D37</f>
        <v>16282235</v>
      </c>
    </row>
    <row r="38" spans="1:16" x14ac:dyDescent="0.2">
      <c r="A38" s="8"/>
      <c r="B38" s="60" t="s">
        <v>44</v>
      </c>
      <c r="C38" s="8"/>
      <c r="D38" s="34">
        <f>-D25</f>
        <v>-49884654</v>
      </c>
      <c r="E38" s="20"/>
      <c r="F38" s="13"/>
      <c r="G38" s="34"/>
      <c r="H38" s="13"/>
      <c r="I38" s="34"/>
      <c r="J38" s="34">
        <f>-D38</f>
        <v>49884654</v>
      </c>
    </row>
    <row r="39" spans="1:16" x14ac:dyDescent="0.2">
      <c r="A39" s="8"/>
      <c r="B39" s="60" t="s">
        <v>423</v>
      </c>
      <c r="C39" s="8"/>
      <c r="D39" s="85">
        <v>0</v>
      </c>
      <c r="E39" s="20"/>
      <c r="F39" s="13"/>
      <c r="G39" s="34"/>
      <c r="H39" s="13"/>
      <c r="I39" s="34"/>
      <c r="J39" s="34">
        <f>-D39</f>
        <v>0</v>
      </c>
    </row>
    <row r="40" spans="1:16" x14ac:dyDescent="0.2">
      <c r="A40" s="8"/>
      <c r="B40" s="60" t="s">
        <v>51</v>
      </c>
      <c r="C40" s="8"/>
      <c r="D40" s="85">
        <f>2951433-407105</f>
        <v>2544328</v>
      </c>
      <c r="E40" s="20"/>
      <c r="F40" s="13"/>
      <c r="G40" s="34"/>
      <c r="H40" s="13"/>
      <c r="I40" s="34"/>
      <c r="J40" s="34">
        <f>-D40</f>
        <v>-2544328</v>
      </c>
    </row>
    <row r="41" spans="1:16" x14ac:dyDescent="0.2">
      <c r="A41" s="8"/>
      <c r="B41" s="61" t="s">
        <v>45</v>
      </c>
      <c r="C41" s="8"/>
      <c r="D41" s="87">
        <f>SUM(D29:D40)</f>
        <v>-358604437.22999978</v>
      </c>
      <c r="E41" s="20"/>
      <c r="F41" s="35" t="e">
        <f>SUM(F29:F40)</f>
        <v>#REF!</v>
      </c>
      <c r="G41" s="34"/>
      <c r="H41" s="35" t="e">
        <f>SUM(H29:H40)</f>
        <v>#REF!</v>
      </c>
      <c r="I41" s="34"/>
      <c r="J41" s="35" t="e">
        <f>SUM(J29:J40)</f>
        <v>#REF!</v>
      </c>
    </row>
    <row r="42" spans="1:16" x14ac:dyDescent="0.2">
      <c r="D42" s="85"/>
      <c r="E42" s="20"/>
      <c r="F42" s="20"/>
      <c r="G42" s="20"/>
      <c r="H42" s="20"/>
      <c r="I42" s="20"/>
      <c r="J42" s="20"/>
    </row>
    <row r="43" spans="1:16" x14ac:dyDescent="0.2">
      <c r="B43" s="31"/>
      <c r="D43" s="85"/>
      <c r="E43" s="20"/>
      <c r="F43" s="20"/>
      <c r="G43" s="20"/>
      <c r="H43" s="20"/>
      <c r="I43" s="20"/>
      <c r="J43" s="20"/>
    </row>
    <row r="44" spans="1:16" ht="13.5" thickBot="1" x14ac:dyDescent="0.25">
      <c r="A44" s="7" t="s">
        <v>52</v>
      </c>
      <c r="D44" s="88">
        <f>D12+D26+D41</f>
        <v>-11736986827.23</v>
      </c>
      <c r="E44" s="20"/>
      <c r="F44" s="88" t="e">
        <f>F12+F26+F41</f>
        <v>#REF!</v>
      </c>
      <c r="G44" s="20"/>
      <c r="H44" s="36" t="e">
        <f>H12+H26+H41</f>
        <v>#REF!</v>
      </c>
      <c r="I44" s="20"/>
      <c r="J44" s="36" t="e">
        <f>J26+J41</f>
        <v>#REF!</v>
      </c>
    </row>
    <row r="45" spans="1:16" ht="13.5" thickTop="1" x14ac:dyDescent="0.2">
      <c r="D45" s="85">
        <f>-D49</f>
        <v>-11736986826.947102</v>
      </c>
      <c r="E45" s="11"/>
      <c r="F45" s="11"/>
      <c r="G45" s="11"/>
      <c r="H45" s="11"/>
      <c r="I45" s="11"/>
      <c r="J45" s="11"/>
      <c r="L45" s="21"/>
      <c r="M45" s="21"/>
    </row>
    <row r="46" spans="1:16" x14ac:dyDescent="0.2">
      <c r="A46" s="22"/>
      <c r="B46" s="28">
        <f>D46*2</f>
        <v>0.5657958984375</v>
      </c>
      <c r="D46" s="34">
        <f>D45-D44</f>
        <v>0.28289794921875</v>
      </c>
      <c r="E46" s="21"/>
      <c r="F46" s="21"/>
      <c r="G46" s="21"/>
      <c r="H46" s="21"/>
      <c r="I46" s="21"/>
      <c r="J46" s="21"/>
    </row>
    <row r="47" spans="1:16" x14ac:dyDescent="0.2">
      <c r="A47" s="22"/>
      <c r="D47" s="34"/>
      <c r="E47" s="21"/>
      <c r="F47" s="21"/>
      <c r="G47" s="21"/>
      <c r="H47" s="21"/>
      <c r="I47" s="21"/>
      <c r="J47" s="21"/>
    </row>
    <row r="48" spans="1:16" x14ac:dyDescent="0.2">
      <c r="A48" s="22"/>
      <c r="B48" s="28" t="s">
        <v>108</v>
      </c>
      <c r="D48" s="34">
        <v>14639614985.947102</v>
      </c>
      <c r="E48" s="21"/>
      <c r="F48" s="21"/>
      <c r="G48" s="21"/>
      <c r="H48" s="21"/>
      <c r="I48" s="21"/>
      <c r="J48" s="21"/>
    </row>
    <row r="49" spans="1:10" x14ac:dyDescent="0.2">
      <c r="A49" s="22"/>
      <c r="B49" s="28" t="s">
        <v>109</v>
      </c>
      <c r="D49" s="34">
        <v>11736986826.947102</v>
      </c>
      <c r="E49" s="21"/>
      <c r="F49" s="21"/>
      <c r="G49" s="21"/>
      <c r="H49" s="21"/>
      <c r="I49" s="21"/>
      <c r="J49" s="21"/>
    </row>
    <row r="50" spans="1:10" x14ac:dyDescent="0.2">
      <c r="A50" s="22"/>
      <c r="B50" s="28" t="s">
        <v>110</v>
      </c>
      <c r="D50" s="34">
        <v>9267046411.9471016</v>
      </c>
      <c r="E50" s="21"/>
      <c r="F50" s="21"/>
      <c r="G50" s="21"/>
      <c r="H50" s="21"/>
      <c r="I50" s="21"/>
      <c r="J50" s="21"/>
    </row>
    <row r="51" spans="1:10" x14ac:dyDescent="0.2">
      <c r="A51" s="22"/>
      <c r="D51" s="34"/>
      <c r="E51" s="21"/>
      <c r="F51" s="21"/>
      <c r="G51" s="21"/>
      <c r="H51" s="21"/>
      <c r="I51" s="21"/>
      <c r="J51" s="21"/>
    </row>
    <row r="52" spans="1:10" x14ac:dyDescent="0.2">
      <c r="A52" s="22"/>
      <c r="D52" s="8"/>
      <c r="E52" s="21"/>
      <c r="F52" s="21"/>
      <c r="G52" s="21"/>
      <c r="H52" s="21"/>
      <c r="I52" s="21"/>
      <c r="J52" s="21"/>
    </row>
    <row r="53" spans="1:10" x14ac:dyDescent="0.2">
      <c r="B53" s="28" t="s">
        <v>53</v>
      </c>
      <c r="D53" s="21">
        <v>177422752</v>
      </c>
      <c r="F53" s="31"/>
    </row>
    <row r="54" spans="1:10" x14ac:dyDescent="0.2">
      <c r="A54" s="22"/>
      <c r="D54" s="8"/>
      <c r="F54" s="21"/>
      <c r="G54" s="21"/>
      <c r="H54" s="21"/>
      <c r="I54" s="21"/>
      <c r="J54" s="21"/>
    </row>
    <row r="55" spans="1:10" x14ac:dyDescent="0.2">
      <c r="A55" s="22"/>
      <c r="B55" s="32" t="s">
        <v>97</v>
      </c>
      <c r="D55" s="34">
        <v>17894019588</v>
      </c>
      <c r="E55" s="21"/>
      <c r="F55" s="21"/>
      <c r="G55" s="21"/>
      <c r="H55" s="21"/>
      <c r="I55" s="21"/>
      <c r="J55" s="21"/>
    </row>
    <row r="56" spans="1:10" x14ac:dyDescent="0.2">
      <c r="A56" s="22"/>
      <c r="B56" s="28" t="s">
        <v>54</v>
      </c>
      <c r="D56" s="34">
        <f>D29+D30+D31</f>
        <v>1526867766.77</v>
      </c>
      <c r="E56" s="21"/>
      <c r="F56" s="21"/>
      <c r="G56" s="21"/>
      <c r="H56" s="21"/>
      <c r="I56" s="21"/>
      <c r="J56" s="21"/>
    </row>
    <row r="57" spans="1:10" x14ac:dyDescent="0.2">
      <c r="A57" s="22"/>
      <c r="B57" s="28" t="s">
        <v>55</v>
      </c>
      <c r="D57" s="34">
        <f>D36+D37+D38</f>
        <v>-2065439284</v>
      </c>
      <c r="E57" s="21"/>
      <c r="F57" s="21">
        <v>2065846390</v>
      </c>
      <c r="G57" s="21"/>
      <c r="H57" s="21">
        <f>D57+F57</f>
        <v>407106</v>
      </c>
      <c r="I57" s="21"/>
      <c r="J57" s="21"/>
    </row>
    <row r="58" spans="1:10" x14ac:dyDescent="0.2">
      <c r="A58" s="22"/>
      <c r="B58" s="28" t="s">
        <v>56</v>
      </c>
      <c r="D58" s="34">
        <f>D40-D59</f>
        <v>2544328</v>
      </c>
      <c r="E58" s="21"/>
      <c r="F58" s="21"/>
      <c r="G58" s="21"/>
      <c r="H58" s="21"/>
      <c r="I58" s="21"/>
      <c r="J58" s="21"/>
    </row>
    <row r="59" spans="1:10" x14ac:dyDescent="0.2">
      <c r="A59" s="22"/>
      <c r="B59" s="28" t="s">
        <v>57</v>
      </c>
      <c r="D59" s="20">
        <v>0</v>
      </c>
      <c r="E59" s="21"/>
      <c r="F59" s="77" t="s">
        <v>424</v>
      </c>
      <c r="G59" s="21"/>
      <c r="H59" s="21"/>
      <c r="I59" s="21"/>
      <c r="J59" s="21"/>
    </row>
    <row r="60" spans="1:10" x14ac:dyDescent="0.2">
      <c r="A60" s="22"/>
      <c r="B60" s="28" t="s">
        <v>58</v>
      </c>
      <c r="D60" s="85">
        <f>D53</f>
        <v>177422752</v>
      </c>
      <c r="E60" s="21"/>
      <c r="F60" s="21"/>
      <c r="G60" s="21"/>
      <c r="H60" s="21"/>
      <c r="I60" s="21"/>
      <c r="J60" s="21"/>
    </row>
    <row r="61" spans="1:10" x14ac:dyDescent="0.2">
      <c r="A61" s="22"/>
      <c r="B61" s="32" t="s">
        <v>98</v>
      </c>
      <c r="D61" s="85">
        <f>SUM(D55:D60)</f>
        <v>17535415150.77</v>
      </c>
      <c r="E61" s="21"/>
      <c r="F61" s="21"/>
      <c r="G61" s="21"/>
      <c r="H61" s="21"/>
      <c r="I61" s="21"/>
      <c r="J61" s="21"/>
    </row>
    <row r="62" spans="1:10" x14ac:dyDescent="0.2">
      <c r="A62" s="22"/>
      <c r="B62" s="28" t="s">
        <v>59</v>
      </c>
      <c r="D62" s="86">
        <v>7.7499999999999999E-2</v>
      </c>
      <c r="E62" s="21"/>
      <c r="F62" s="21"/>
      <c r="G62" s="21"/>
      <c r="H62" s="21"/>
      <c r="I62" s="21"/>
      <c r="J62" s="21"/>
    </row>
    <row r="63" spans="1:10" x14ac:dyDescent="0.2">
      <c r="A63" s="22"/>
      <c r="B63" s="28" t="s">
        <v>60</v>
      </c>
      <c r="D63" s="84">
        <f>D60/(D55+(D56+D57+D58)/2)</f>
        <v>1.0065964579076303E-2</v>
      </c>
      <c r="E63" s="21"/>
      <c r="F63" s="21"/>
      <c r="G63" s="21"/>
      <c r="H63" s="21"/>
      <c r="I63" s="21"/>
      <c r="J63" s="21"/>
    </row>
    <row r="64" spans="1:10" x14ac:dyDescent="0.2">
      <c r="A64" s="22"/>
      <c r="D64" s="12"/>
      <c r="E64" s="21"/>
      <c r="F64" s="21"/>
      <c r="G64" s="21"/>
      <c r="H64" s="21"/>
      <c r="I64" s="21"/>
      <c r="J64" s="21"/>
    </row>
    <row r="65" spans="1:10" x14ac:dyDescent="0.2">
      <c r="A65" s="22"/>
      <c r="B65" s="28" t="s">
        <v>61</v>
      </c>
      <c r="D65" s="11">
        <f>D55*D62+SUM(D56:D58)*(D62/2)</f>
        <v>1366015464.4873374</v>
      </c>
      <c r="E65" s="21"/>
      <c r="F65" s="21">
        <f>D65-1366082364</f>
        <v>-66899.512662649155</v>
      </c>
      <c r="G65" s="21"/>
      <c r="H65" s="21"/>
      <c r="I65" s="21"/>
      <c r="J65" s="21"/>
    </row>
    <row r="66" spans="1:10" x14ac:dyDescent="0.2">
      <c r="A66" s="22"/>
      <c r="B66" s="28" t="s">
        <v>62</v>
      </c>
      <c r="D66" s="11">
        <f>D53-D65</f>
        <v>-1188592712.4873374</v>
      </c>
      <c r="E66" s="21"/>
      <c r="F66" s="21"/>
      <c r="G66" s="21"/>
      <c r="H66" s="21"/>
      <c r="I66" s="21"/>
      <c r="J66" s="21"/>
    </row>
    <row r="67" spans="1:10" x14ac:dyDescent="0.2">
      <c r="A67" s="22"/>
      <c r="D67" s="21"/>
      <c r="E67" s="21"/>
      <c r="F67" s="21"/>
      <c r="G67" s="21"/>
      <c r="H67" s="21"/>
      <c r="I67" s="21"/>
      <c r="J67" s="21"/>
    </row>
    <row r="68" spans="1:10" ht="12.75" customHeight="1" x14ac:dyDescent="0.2">
      <c r="A68" s="22" t="s">
        <v>63</v>
      </c>
      <c r="B68" s="121" t="s">
        <v>64</v>
      </c>
      <c r="C68" s="121"/>
      <c r="D68" s="121"/>
      <c r="E68" s="121"/>
      <c r="F68" s="121"/>
      <c r="G68" s="121"/>
      <c r="H68" s="121"/>
      <c r="I68" s="121"/>
      <c r="J68" s="121"/>
    </row>
    <row r="69" spans="1:10" x14ac:dyDescent="0.2">
      <c r="A69" s="22"/>
      <c r="B69" s="121"/>
      <c r="C69" s="121"/>
      <c r="D69" s="121"/>
      <c r="E69" s="121"/>
      <c r="F69" s="121"/>
      <c r="G69" s="121"/>
      <c r="H69" s="121"/>
      <c r="I69" s="121"/>
      <c r="J69" s="121"/>
    </row>
    <row r="70" spans="1:10" x14ac:dyDescent="0.2">
      <c r="A70" s="22"/>
      <c r="B70" s="121"/>
      <c r="C70" s="121"/>
      <c r="D70" s="121"/>
      <c r="E70" s="121"/>
      <c r="F70" s="121"/>
      <c r="G70" s="121"/>
      <c r="H70" s="121"/>
      <c r="I70" s="121"/>
      <c r="J70" s="121"/>
    </row>
    <row r="71" spans="1:10" x14ac:dyDescent="0.2">
      <c r="A71" s="22"/>
      <c r="B71" s="121"/>
      <c r="C71" s="121"/>
      <c r="D71" s="121"/>
      <c r="E71" s="121"/>
      <c r="F71" s="121"/>
      <c r="G71" s="121"/>
      <c r="H71" s="121"/>
      <c r="I71" s="121"/>
      <c r="J71" s="121"/>
    </row>
    <row r="72" spans="1:10" x14ac:dyDescent="0.2">
      <c r="A72" s="22"/>
      <c r="B72" s="23"/>
      <c r="C72" s="23"/>
      <c r="D72" s="23"/>
      <c r="E72" s="23"/>
      <c r="F72" s="23"/>
      <c r="G72" s="23"/>
      <c r="H72" s="23"/>
      <c r="I72" s="23"/>
      <c r="J72" s="23"/>
    </row>
    <row r="73" spans="1:10" x14ac:dyDescent="0.2">
      <c r="A73" s="22" t="s">
        <v>65</v>
      </c>
      <c r="B73" s="121" t="s">
        <v>66</v>
      </c>
      <c r="C73" s="121"/>
      <c r="D73" s="121"/>
      <c r="E73" s="121"/>
      <c r="F73" s="121"/>
      <c r="G73" s="121"/>
      <c r="H73" s="121"/>
      <c r="I73" s="121"/>
      <c r="J73" s="121"/>
    </row>
    <row r="74" spans="1:10" x14ac:dyDescent="0.2">
      <c r="A74" s="22"/>
      <c r="B74" s="121"/>
      <c r="C74" s="121"/>
      <c r="D74" s="121"/>
      <c r="E74" s="121"/>
      <c r="F74" s="121"/>
      <c r="G74" s="121"/>
      <c r="H74" s="121"/>
      <c r="I74" s="121"/>
      <c r="J74" s="121"/>
    </row>
    <row r="75" spans="1:10" x14ac:dyDescent="0.2">
      <c r="A75" s="22"/>
      <c r="B75" s="121"/>
      <c r="C75" s="121"/>
      <c r="D75" s="121"/>
      <c r="E75" s="121"/>
      <c r="F75" s="121"/>
      <c r="G75" s="121"/>
      <c r="H75" s="121"/>
      <c r="I75" s="121"/>
      <c r="J75" s="121"/>
    </row>
    <row r="76" spans="1:10" x14ac:dyDescent="0.2">
      <c r="A76" s="22"/>
      <c r="B76" s="121"/>
      <c r="C76" s="121"/>
      <c r="D76" s="121"/>
      <c r="E76" s="121"/>
      <c r="F76" s="121"/>
      <c r="G76" s="121"/>
      <c r="H76" s="121"/>
      <c r="I76" s="121"/>
      <c r="J76" s="121"/>
    </row>
    <row r="77" spans="1:10" x14ac:dyDescent="0.2">
      <c r="A77" s="22"/>
      <c r="B77" s="69"/>
      <c r="C77" s="69"/>
      <c r="D77" s="69"/>
      <c r="E77" s="69"/>
      <c r="F77" s="68"/>
      <c r="G77" s="69"/>
      <c r="H77" s="69"/>
      <c r="I77" s="69"/>
      <c r="J77" s="69"/>
    </row>
    <row r="78" spans="1:10" x14ac:dyDescent="0.2">
      <c r="B78" s="23"/>
      <c r="C78" s="23"/>
      <c r="D78" s="23"/>
      <c r="E78" s="23"/>
      <c r="F78" s="23"/>
      <c r="G78" s="23"/>
      <c r="H78" s="23"/>
      <c r="I78" s="23"/>
      <c r="J78" s="23"/>
    </row>
    <row r="79" spans="1:10" x14ac:dyDescent="0.2">
      <c r="D79" s="24"/>
      <c r="E79" s="24"/>
      <c r="F79" s="24"/>
      <c r="G79" s="24"/>
      <c r="H79" s="24"/>
      <c r="I79" s="24"/>
      <c r="J79" s="24"/>
    </row>
    <row r="80" spans="1:10" x14ac:dyDescent="0.2">
      <c r="D80" s="24"/>
      <c r="E80" s="24"/>
      <c r="F80" s="24"/>
      <c r="G80" s="24"/>
      <c r="H80" s="24"/>
      <c r="I80" s="24"/>
      <c r="J80" s="24"/>
    </row>
    <row r="81" spans="2:10" x14ac:dyDescent="0.2">
      <c r="B81" s="32"/>
      <c r="D81" s="24"/>
      <c r="E81" s="24"/>
      <c r="F81" s="24"/>
      <c r="G81" s="24"/>
      <c r="H81" s="24"/>
      <c r="I81" s="24"/>
      <c r="J81" s="24"/>
    </row>
    <row r="82" spans="2:10" x14ac:dyDescent="0.2">
      <c r="B82" s="32"/>
      <c r="D82" s="24"/>
      <c r="E82" s="24"/>
      <c r="F82" s="24"/>
      <c r="G82" s="24"/>
      <c r="H82" s="24"/>
      <c r="I82" s="24"/>
      <c r="J82" s="24"/>
    </row>
    <row r="83" spans="2:10" x14ac:dyDescent="0.2">
      <c r="B83" s="32"/>
      <c r="D83" s="24"/>
      <c r="E83" s="24"/>
      <c r="F83" s="24"/>
      <c r="G83" s="24"/>
      <c r="H83" s="24"/>
      <c r="I83" s="24"/>
      <c r="J83" s="24"/>
    </row>
    <row r="84" spans="2:10" x14ac:dyDescent="0.2">
      <c r="D84" s="24"/>
      <c r="E84" s="24"/>
      <c r="F84" s="24"/>
      <c r="G84" s="24"/>
      <c r="H84" s="24"/>
      <c r="I84" s="24"/>
      <c r="J84" s="24"/>
    </row>
    <row r="85" spans="2:10" x14ac:dyDescent="0.2">
      <c r="D85" s="67"/>
      <c r="E85" s="24"/>
      <c r="F85" s="24"/>
      <c r="G85" s="24"/>
      <c r="H85" s="24"/>
      <c r="I85" s="24"/>
      <c r="J85" s="24"/>
    </row>
    <row r="86" spans="2:10" x14ac:dyDescent="0.2">
      <c r="D86" s="24"/>
      <c r="E86" s="24"/>
      <c r="F86" s="24" t="s">
        <v>67</v>
      </c>
      <c r="G86" s="24"/>
      <c r="H86" s="24"/>
      <c r="I86" s="24"/>
      <c r="J86" s="24"/>
    </row>
    <row r="87" spans="2:10" x14ac:dyDescent="0.2">
      <c r="D87" s="24"/>
      <c r="E87" s="24"/>
      <c r="F87" s="24"/>
      <c r="G87" s="24"/>
      <c r="H87" s="24"/>
      <c r="I87" s="24"/>
      <c r="J87" s="24"/>
    </row>
    <row r="88" spans="2:10" x14ac:dyDescent="0.2">
      <c r="D88" s="24"/>
      <c r="E88" s="24"/>
      <c r="F88" s="24"/>
      <c r="G88" s="24"/>
      <c r="H88" s="24"/>
      <c r="I88" s="24"/>
      <c r="J88" s="24"/>
    </row>
    <row r="89" spans="2:10" x14ac:dyDescent="0.2">
      <c r="D89" s="24"/>
      <c r="E89" s="24"/>
      <c r="F89" s="24"/>
      <c r="G89" s="24"/>
      <c r="H89" s="24"/>
      <c r="I89" s="24"/>
      <c r="J89" s="24"/>
    </row>
    <row r="90" spans="2:10" x14ac:dyDescent="0.2">
      <c r="D90" s="24"/>
      <c r="E90" s="24"/>
      <c r="F90" s="24"/>
      <c r="G90" s="24"/>
      <c r="H90" s="24"/>
      <c r="I90" s="24"/>
      <c r="J90" s="24"/>
    </row>
    <row r="91" spans="2:10" x14ac:dyDescent="0.2">
      <c r="D91" s="24"/>
      <c r="E91" s="24"/>
      <c r="F91" s="24"/>
      <c r="G91" s="24"/>
      <c r="H91" s="24"/>
      <c r="I91" s="24"/>
      <c r="J91" s="24"/>
    </row>
    <row r="92" spans="2:10" x14ac:dyDescent="0.2">
      <c r="D92" s="24"/>
      <c r="E92" s="24"/>
      <c r="F92" s="24"/>
      <c r="G92" s="24"/>
      <c r="H92" s="24"/>
      <c r="I92" s="24"/>
      <c r="J92" s="24"/>
    </row>
    <row r="93" spans="2:10" x14ac:dyDescent="0.2">
      <c r="D93" s="24"/>
      <c r="E93" s="24"/>
      <c r="F93" s="24"/>
      <c r="G93" s="24"/>
      <c r="H93" s="24"/>
      <c r="I93" s="24"/>
      <c r="J93" s="24"/>
    </row>
    <row r="94" spans="2:10" x14ac:dyDescent="0.2">
      <c r="D94" s="24"/>
      <c r="E94" s="24"/>
      <c r="F94" s="24"/>
      <c r="G94" s="24"/>
      <c r="H94" s="24"/>
      <c r="I94" s="24"/>
      <c r="J94" s="24"/>
    </row>
    <row r="95" spans="2:10" x14ac:dyDescent="0.2">
      <c r="D95" s="24"/>
      <c r="E95" s="24"/>
      <c r="F95" s="24"/>
      <c r="G95" s="24"/>
      <c r="H95" s="24"/>
      <c r="I95" s="24"/>
      <c r="J95" s="24"/>
    </row>
    <row r="96" spans="2:10" x14ac:dyDescent="0.2">
      <c r="D96" s="24"/>
      <c r="E96" s="24"/>
      <c r="F96" s="24"/>
      <c r="G96" s="24"/>
      <c r="H96" s="24"/>
      <c r="I96" s="24"/>
      <c r="J96" s="24"/>
    </row>
    <row r="97" spans="4:10" x14ac:dyDescent="0.2">
      <c r="D97" s="24"/>
      <c r="E97" s="24"/>
      <c r="F97" s="24"/>
      <c r="G97" s="24"/>
      <c r="H97" s="24"/>
      <c r="I97" s="24"/>
      <c r="J97" s="24"/>
    </row>
    <row r="98" spans="4:10" x14ac:dyDescent="0.2">
      <c r="D98" s="24"/>
      <c r="E98" s="24"/>
      <c r="F98" s="24"/>
      <c r="G98" s="24"/>
      <c r="H98" s="24"/>
      <c r="I98" s="24"/>
      <c r="J98" s="24"/>
    </row>
    <row r="99" spans="4:10" x14ac:dyDescent="0.2">
      <c r="D99" s="24"/>
      <c r="E99" s="24"/>
      <c r="F99" s="24"/>
      <c r="G99" s="24"/>
      <c r="H99" s="24"/>
      <c r="I99" s="24"/>
      <c r="J99" s="24"/>
    </row>
    <row r="100" spans="4:10" x14ac:dyDescent="0.2">
      <c r="D100" s="24"/>
      <c r="E100" s="24"/>
      <c r="F100" s="24"/>
      <c r="G100" s="24"/>
      <c r="H100" s="24"/>
      <c r="I100" s="24"/>
      <c r="J100" s="24"/>
    </row>
    <row r="101" spans="4:10" x14ac:dyDescent="0.2">
      <c r="D101" s="24"/>
      <c r="E101" s="24"/>
      <c r="F101" s="24"/>
      <c r="G101" s="24"/>
      <c r="H101" s="24"/>
      <c r="I101" s="24"/>
      <c r="J101" s="24"/>
    </row>
    <row r="102" spans="4:10" x14ac:dyDescent="0.2">
      <c r="D102" s="24"/>
      <c r="E102" s="24"/>
      <c r="F102" s="24"/>
      <c r="G102" s="24"/>
      <c r="H102" s="24"/>
      <c r="I102" s="24"/>
      <c r="J102" s="24"/>
    </row>
    <row r="103" spans="4:10" x14ac:dyDescent="0.2">
      <c r="D103" s="24"/>
      <c r="E103" s="24"/>
      <c r="F103" s="24"/>
      <c r="G103" s="24"/>
      <c r="H103" s="24"/>
      <c r="I103" s="24"/>
      <c r="J103" s="24"/>
    </row>
    <row r="104" spans="4:10" x14ac:dyDescent="0.2">
      <c r="D104" s="24"/>
      <c r="E104" s="24"/>
      <c r="F104" s="24"/>
      <c r="G104" s="24"/>
      <c r="H104" s="24"/>
      <c r="I104" s="24"/>
      <c r="J104" s="24"/>
    </row>
    <row r="105" spans="4:10" x14ac:dyDescent="0.2">
      <c r="D105" s="24"/>
      <c r="E105" s="24"/>
      <c r="F105" s="24"/>
      <c r="G105" s="24"/>
      <c r="H105" s="24"/>
      <c r="I105" s="24"/>
      <c r="J105" s="24"/>
    </row>
    <row r="106" spans="4:10" x14ac:dyDescent="0.2">
      <c r="D106" s="24"/>
      <c r="E106" s="24"/>
      <c r="F106" s="24"/>
      <c r="G106" s="24"/>
      <c r="H106" s="24"/>
      <c r="I106" s="24"/>
      <c r="J106" s="24"/>
    </row>
    <row r="107" spans="4:10" x14ac:dyDescent="0.2">
      <c r="D107" s="24"/>
      <c r="E107" s="24"/>
      <c r="F107" s="24"/>
      <c r="G107" s="24"/>
      <c r="H107" s="24"/>
      <c r="I107" s="24"/>
      <c r="J107" s="24"/>
    </row>
    <row r="108" spans="4:10" x14ac:dyDescent="0.2">
      <c r="D108" s="24"/>
      <c r="E108" s="24"/>
      <c r="F108" s="24"/>
      <c r="G108" s="24"/>
      <c r="H108" s="24"/>
      <c r="I108" s="24"/>
      <c r="J108" s="24"/>
    </row>
    <row r="109" spans="4:10" x14ac:dyDescent="0.2">
      <c r="D109" s="24"/>
      <c r="E109" s="24"/>
      <c r="F109" s="24"/>
      <c r="G109" s="24"/>
      <c r="H109" s="24"/>
      <c r="I109" s="24"/>
      <c r="J109" s="24"/>
    </row>
    <row r="110" spans="4:10" x14ac:dyDescent="0.2">
      <c r="D110" s="24"/>
      <c r="E110" s="24"/>
      <c r="F110" s="24"/>
      <c r="G110" s="24"/>
      <c r="H110" s="24"/>
      <c r="I110" s="24"/>
      <c r="J110" s="24"/>
    </row>
    <row r="111" spans="4:10" x14ac:dyDescent="0.2">
      <c r="D111" s="24"/>
      <c r="E111" s="24"/>
      <c r="F111" s="24"/>
      <c r="G111" s="24"/>
      <c r="H111" s="24"/>
      <c r="I111" s="24"/>
      <c r="J111" s="24"/>
    </row>
    <row r="112" spans="4:10" x14ac:dyDescent="0.2">
      <c r="D112" s="24"/>
      <c r="E112" s="24"/>
      <c r="F112" s="24"/>
      <c r="G112" s="24"/>
      <c r="H112" s="24"/>
      <c r="I112" s="24"/>
      <c r="J112" s="24"/>
    </row>
    <row r="113" spans="4:10" x14ac:dyDescent="0.2">
      <c r="D113" s="24"/>
      <c r="E113" s="24"/>
      <c r="F113" s="24"/>
      <c r="G113" s="24"/>
      <c r="H113" s="24"/>
      <c r="I113" s="24"/>
      <c r="J113" s="24"/>
    </row>
  </sheetData>
  <mergeCells count="5">
    <mergeCell ref="A8:J9"/>
    <mergeCell ref="B68:J71"/>
    <mergeCell ref="B73:J76"/>
    <mergeCell ref="L19:L20"/>
    <mergeCell ref="L34:L35"/>
  </mergeCells>
  <pageMargins left="0.45" right="0.45" top="0.75" bottom="0.5" header="0.3" footer="0.3"/>
  <pageSetup scale="6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pageSetUpPr fitToPage="1"/>
  </sheetPr>
  <dimension ref="A1:AX275"/>
  <sheetViews>
    <sheetView workbookViewId="0"/>
  </sheetViews>
  <sheetFormatPr defaultRowHeight="15" x14ac:dyDescent="0.25"/>
  <cols>
    <col min="1" max="1" width="4.42578125" style="28" bestFit="1" customWidth="1"/>
    <col min="2" max="2" width="14.7109375" style="28" customWidth="1"/>
    <col min="3" max="4" width="10.7109375" style="28" customWidth="1"/>
    <col min="5" max="5" width="10.7109375" style="22" customWidth="1"/>
    <col min="6" max="6" width="45.140625" style="28" customWidth="1"/>
    <col min="7" max="7" width="6.28515625" style="28" customWidth="1"/>
    <col min="8" max="8" width="8.42578125" style="28" customWidth="1"/>
    <col min="9" max="10" width="17.42578125" style="28" customWidth="1"/>
    <col min="11" max="11" width="13.42578125" style="28" customWidth="1"/>
    <col min="12" max="12" width="17.85546875" style="28" customWidth="1"/>
    <col min="13" max="13" width="19.140625" style="28" customWidth="1"/>
    <col min="14" max="14" width="17" style="28" customWidth="1"/>
    <col min="15" max="16" width="15.7109375" style="28" customWidth="1"/>
    <col min="17" max="17" width="5.7109375" style="28" customWidth="1"/>
    <col min="18" max="19" width="12.7109375" style="40" customWidth="1"/>
    <col min="20" max="20" width="16.28515625" style="40" customWidth="1"/>
    <col min="21" max="21" width="15" style="40" customWidth="1"/>
    <col min="22" max="22" width="12.7109375" style="40" customWidth="1"/>
    <col min="23" max="23" width="15.7109375" style="40" customWidth="1"/>
    <col min="24" max="24" width="5.7109375" style="40" customWidth="1"/>
    <col min="25" max="28" width="14.28515625" style="40" bestFit="1" customWidth="1"/>
    <col min="29" max="29" width="13.5703125" style="40" customWidth="1"/>
    <col min="30" max="30" width="10.7109375" style="40" customWidth="1"/>
    <col min="31" max="31" width="5.7109375" style="40" customWidth="1"/>
    <col min="32" max="33" width="19.7109375" style="28" customWidth="1"/>
    <col min="34" max="34" width="5.7109375" customWidth="1"/>
    <col min="35" max="35" width="18" style="28" bestFit="1" customWidth="1"/>
    <col min="36" max="36" width="15.7109375" style="28" customWidth="1"/>
    <col min="37" max="37" width="17.140625" style="28" customWidth="1"/>
    <col min="38" max="38" width="15.5703125" customWidth="1"/>
    <col min="44" max="44" width="12.42578125" style="40" customWidth="1"/>
    <col min="45" max="45" width="16.28515625" style="40" customWidth="1"/>
    <col min="46" max="48" width="9.140625" style="40"/>
    <col min="49" max="49" width="1.140625" style="28" customWidth="1"/>
    <col min="50" max="50" width="9.140625" style="40"/>
    <col min="51" max="16384" width="9.140625" style="28"/>
  </cols>
  <sheetData>
    <row r="1" spans="1:49" ht="18" x14ac:dyDescent="0.25">
      <c r="B1" s="2" t="s">
        <v>68</v>
      </c>
      <c r="C1" s="2"/>
      <c r="D1" s="2"/>
      <c r="P1" s="122" t="s">
        <v>405</v>
      </c>
    </row>
    <row r="2" spans="1:49" x14ac:dyDescent="0.25">
      <c r="P2" s="123"/>
    </row>
    <row r="3" spans="1:49" x14ac:dyDescent="0.25">
      <c r="B3" s="7"/>
      <c r="C3" s="7"/>
      <c r="D3" s="7"/>
      <c r="P3" s="123"/>
      <c r="R3" s="125" t="s">
        <v>406</v>
      </c>
      <c r="S3" s="126"/>
      <c r="T3" s="126"/>
      <c r="U3" s="126"/>
      <c r="V3" s="126"/>
      <c r="W3" s="126"/>
      <c r="X3" s="126"/>
      <c r="Y3" s="126"/>
      <c r="Z3" s="126"/>
      <c r="AA3" s="126"/>
      <c r="AB3" s="126"/>
      <c r="AC3" s="126"/>
      <c r="AD3" s="127"/>
    </row>
    <row r="4" spans="1:49" ht="15" customHeight="1" x14ac:dyDescent="0.25">
      <c r="B4" s="28" t="s">
        <v>69</v>
      </c>
      <c r="P4" s="123"/>
      <c r="R4" s="128"/>
      <c r="S4" s="129"/>
      <c r="T4" s="129"/>
      <c r="U4" s="129"/>
      <c r="V4" s="129"/>
      <c r="W4" s="129"/>
      <c r="X4" s="129"/>
      <c r="Y4" s="129"/>
      <c r="Z4" s="129"/>
      <c r="AA4" s="129"/>
      <c r="AB4" s="129"/>
      <c r="AC4" s="129"/>
      <c r="AD4" s="130"/>
    </row>
    <row r="5" spans="1:49" ht="17.25" customHeight="1" x14ac:dyDescent="0.25">
      <c r="B5" s="32" t="s">
        <v>588</v>
      </c>
      <c r="P5" s="123"/>
      <c r="R5" s="131"/>
      <c r="S5" s="132"/>
      <c r="T5" s="132"/>
      <c r="U5" s="132"/>
      <c r="V5" s="132"/>
      <c r="W5" s="132"/>
      <c r="X5" s="132"/>
      <c r="Y5" s="132"/>
      <c r="Z5" s="132"/>
      <c r="AA5" s="132"/>
      <c r="AB5" s="132"/>
      <c r="AC5" s="132"/>
      <c r="AD5" s="133"/>
    </row>
    <row r="6" spans="1:49" x14ac:dyDescent="0.25">
      <c r="P6" s="123"/>
    </row>
    <row r="7" spans="1:49" x14ac:dyDescent="0.25">
      <c r="B7" s="32" t="s">
        <v>401</v>
      </c>
      <c r="P7" s="124"/>
    </row>
    <row r="8" spans="1:49" ht="15" customHeight="1" x14ac:dyDescent="0.25">
      <c r="L8" s="55" t="s">
        <v>70</v>
      </c>
      <c r="M8" s="55" t="s">
        <v>71</v>
      </c>
      <c r="N8" s="57"/>
      <c r="O8" s="55" t="s">
        <v>72</v>
      </c>
      <c r="P8" s="55" t="s">
        <v>73</v>
      </c>
      <c r="R8" s="56" t="s">
        <v>74</v>
      </c>
      <c r="S8" s="56" t="s">
        <v>75</v>
      </c>
      <c r="T8" s="56" t="s">
        <v>76</v>
      </c>
      <c r="U8" s="56" t="s">
        <v>77</v>
      </c>
      <c r="V8" s="56" t="s">
        <v>78</v>
      </c>
      <c r="W8" s="56" t="s">
        <v>79</v>
      </c>
      <c r="Y8" s="56" t="s">
        <v>80</v>
      </c>
      <c r="Z8" s="56" t="s">
        <v>81</v>
      </c>
      <c r="AA8" s="56" t="s">
        <v>82</v>
      </c>
      <c r="AB8" s="56" t="s">
        <v>83</v>
      </c>
      <c r="AC8" s="56" t="s">
        <v>84</v>
      </c>
      <c r="AD8" s="56" t="s">
        <v>85</v>
      </c>
      <c r="AF8" s="55" t="s">
        <v>86</v>
      </c>
      <c r="AG8" s="55" t="s">
        <v>87</v>
      </c>
      <c r="AI8" s="32" t="s">
        <v>412</v>
      </c>
      <c r="AK8" s="55" t="s">
        <v>421</v>
      </c>
      <c r="AL8" s="55" t="s">
        <v>422</v>
      </c>
    </row>
    <row r="10" spans="1:49" ht="15" customHeight="1" x14ac:dyDescent="0.25">
      <c r="P10" s="6"/>
      <c r="Q10" s="6"/>
      <c r="R10" s="134" t="s">
        <v>400</v>
      </c>
      <c r="S10" s="135"/>
      <c r="T10" s="135"/>
      <c r="U10" s="135"/>
      <c r="V10" s="135"/>
      <c r="W10" s="136"/>
      <c r="X10" s="52"/>
      <c r="Y10" s="137"/>
      <c r="Z10" s="137"/>
      <c r="AA10" s="137"/>
      <c r="AB10" s="137"/>
      <c r="AC10" s="137"/>
      <c r="AD10" s="137"/>
      <c r="AE10" s="52"/>
      <c r="AR10" s="41"/>
      <c r="AS10" s="42"/>
    </row>
    <row r="11" spans="1:49" ht="15" customHeight="1" x14ac:dyDescent="0.25">
      <c r="Q11" s="6"/>
      <c r="R11" s="134" t="s">
        <v>402</v>
      </c>
      <c r="S11" s="135"/>
      <c r="T11" s="136"/>
      <c r="U11" s="134" t="s">
        <v>403</v>
      </c>
      <c r="V11" s="135"/>
      <c r="W11" s="136"/>
      <c r="X11" s="53"/>
      <c r="Y11" s="138" t="s">
        <v>210</v>
      </c>
      <c r="Z11" s="139"/>
      <c r="AA11" s="139"/>
      <c r="AB11" s="139"/>
      <c r="AC11" s="139"/>
      <c r="AD11" s="140"/>
      <c r="AE11" s="53"/>
      <c r="AI11" s="6"/>
      <c r="AJ11" s="6"/>
      <c r="AK11" s="6"/>
      <c r="AR11" s="42"/>
    </row>
    <row r="12" spans="1:49" s="42" customFormat="1" ht="92.25" customHeight="1" x14ac:dyDescent="0.2">
      <c r="B12" s="42" t="e">
        <f>#REF!</f>
        <v>#REF!</v>
      </c>
      <c r="C12" s="42" t="e">
        <f>#REF!</f>
        <v>#REF!</v>
      </c>
      <c r="D12" s="42" t="e">
        <f>#REF!</f>
        <v>#REF!</v>
      </c>
      <c r="E12" s="42" t="e">
        <f>#REF!</f>
        <v>#REF!</v>
      </c>
      <c r="F12" s="42" t="s">
        <v>88</v>
      </c>
      <c r="G12" s="43" t="s">
        <v>211</v>
      </c>
      <c r="H12" s="43" t="s">
        <v>212</v>
      </c>
      <c r="I12" s="64" t="s">
        <v>589</v>
      </c>
      <c r="J12" s="64" t="s">
        <v>590</v>
      </c>
      <c r="K12" s="64" t="s">
        <v>591</v>
      </c>
      <c r="L12" s="42" t="s">
        <v>214</v>
      </c>
      <c r="M12" s="42" t="s">
        <v>213</v>
      </c>
      <c r="N12" s="42" t="s">
        <v>217</v>
      </c>
      <c r="O12" s="42" t="s">
        <v>219</v>
      </c>
      <c r="P12" s="42" t="s">
        <v>221</v>
      </c>
      <c r="R12" s="42" t="s">
        <v>222</v>
      </c>
      <c r="S12" s="42" t="s">
        <v>223</v>
      </c>
      <c r="T12" s="42" t="s">
        <v>224</v>
      </c>
      <c r="U12" s="42" t="s">
        <v>222</v>
      </c>
      <c r="V12" s="42" t="s">
        <v>223</v>
      </c>
      <c r="W12" s="42" t="s">
        <v>224</v>
      </c>
      <c r="Y12" s="66" t="s">
        <v>413</v>
      </c>
      <c r="Z12" s="66" t="s">
        <v>414</v>
      </c>
      <c r="AA12" s="66" t="s">
        <v>415</v>
      </c>
      <c r="AB12" s="66" t="s">
        <v>416</v>
      </c>
      <c r="AC12" s="66" t="s">
        <v>417</v>
      </c>
      <c r="AD12" s="42" t="s">
        <v>225</v>
      </c>
      <c r="AF12" s="42" t="s">
        <v>215</v>
      </c>
      <c r="AG12" s="42" t="s">
        <v>216</v>
      </c>
      <c r="AI12" s="42" t="s">
        <v>218</v>
      </c>
      <c r="AJ12" s="42" t="s">
        <v>220</v>
      </c>
      <c r="AK12" s="42" t="s">
        <v>419</v>
      </c>
      <c r="AL12" s="42" t="s">
        <v>420</v>
      </c>
    </row>
    <row r="13" spans="1:49" s="27" customFormat="1" x14ac:dyDescent="0.25">
      <c r="A13" s="27">
        <v>1</v>
      </c>
      <c r="B13" s="70" t="e">
        <f>#REF!</f>
        <v>#REF!</v>
      </c>
      <c r="C13" s="50" t="e">
        <f>IF(#REF!="","",#REF!)</f>
        <v>#REF!</v>
      </c>
      <c r="D13" s="70" t="e">
        <f>#REF!</f>
        <v>#REF!</v>
      </c>
      <c r="E13" s="70" t="e">
        <f>#REF!</f>
        <v>#REF!</v>
      </c>
      <c r="F13" t="e">
        <f>#REF!</f>
        <v>#REF!</v>
      </c>
      <c r="G13" t="e">
        <f>#REF!</f>
        <v>#REF!</v>
      </c>
      <c r="H13" t="e">
        <f>#REF!</f>
        <v>#REF!</v>
      </c>
      <c r="I13" s="33" t="e">
        <f>#REF!</f>
        <v>#REF!</v>
      </c>
      <c r="J13" s="33" t="e">
        <f>#REF!</f>
        <v>#REF!</v>
      </c>
      <c r="K13" s="1" t="e">
        <f>IF(I13&lt;&gt;0,J13/I13,0)</f>
        <v>#REF!</v>
      </c>
      <c r="L13" s="33" t="e">
        <f t="shared" ref="L13:L76" si="0">L$257*$M13</f>
        <v>#REF!</v>
      </c>
      <c r="M13" s="51" t="e">
        <f>#REF!</f>
        <v>#REF!</v>
      </c>
      <c r="N13" s="51" t="e">
        <f>#REF!</f>
        <v>#REF!</v>
      </c>
      <c r="O13" s="44" t="e">
        <f>M13-N13</f>
        <v>#REF!</v>
      </c>
      <c r="P13" s="33" t="e">
        <f t="shared" ref="P13:P76" si="1">P$257*$M13</f>
        <v>#REF!</v>
      </c>
      <c r="Q13" s="33"/>
      <c r="R13" s="33" t="e">
        <f t="shared" ref="R13:R76" si="2">$R$257*$M13</f>
        <v>#REF!</v>
      </c>
      <c r="S13" s="33" t="e">
        <f t="shared" ref="S13:S76" si="3">$S$257*$M13</f>
        <v>#REF!</v>
      </c>
      <c r="T13" s="33" t="e">
        <f t="shared" ref="T13:T76" si="4">$T$257*$M13</f>
        <v>#REF!</v>
      </c>
      <c r="U13" s="33" t="e">
        <f t="shared" ref="U13:W32" si="5">U$257*$M13</f>
        <v>#REF!</v>
      </c>
      <c r="V13" s="33" t="e">
        <f t="shared" si="5"/>
        <v>#REF!</v>
      </c>
      <c r="W13" s="33" t="e">
        <f t="shared" si="5"/>
        <v>#REF!</v>
      </c>
      <c r="X13" s="33"/>
      <c r="Y13" s="33" t="e">
        <f t="shared" ref="Y13:AD22" si="6">Y$257*$M13</f>
        <v>#REF!</v>
      </c>
      <c r="Z13" s="33" t="e">
        <f t="shared" si="6"/>
        <v>#REF!</v>
      </c>
      <c r="AA13" s="33" t="e">
        <f t="shared" si="6"/>
        <v>#REF!</v>
      </c>
      <c r="AB13" s="33" t="e">
        <f t="shared" si="6"/>
        <v>#REF!</v>
      </c>
      <c r="AC13" s="33" t="e">
        <f t="shared" si="6"/>
        <v>#REF!</v>
      </c>
      <c r="AD13" s="33" t="e">
        <f t="shared" si="6"/>
        <v>#REF!</v>
      </c>
      <c r="AE13" s="33"/>
      <c r="AF13" s="33" t="e">
        <f t="shared" ref="AF13:AG32" si="7">AF$257*$M13</f>
        <v>#REF!</v>
      </c>
      <c r="AG13" s="33" t="e">
        <f t="shared" si="7"/>
        <v>#REF!</v>
      </c>
      <c r="AI13" s="33" t="e">
        <f t="shared" ref="AI13:AI76" si="8">$AI$257*N13</f>
        <v>#REF!</v>
      </c>
      <c r="AJ13" s="33" t="e">
        <f t="shared" ref="AJ13:AJ76" si="9">O13*$AI$257</f>
        <v>#REF!</v>
      </c>
      <c r="AK13" s="33" t="e">
        <f t="shared" ref="AK13:AK76" si="10">$AK$257*M13</f>
        <v>#REF!</v>
      </c>
      <c r="AL13" s="33" t="e">
        <f t="shared" ref="AL13:AL76" si="11">$AL$257*M13</f>
        <v>#REF!</v>
      </c>
      <c r="AR13" s="33"/>
      <c r="AS13" s="33"/>
      <c r="AW13" s="26"/>
    </row>
    <row r="14" spans="1:49" s="27" customFormat="1" x14ac:dyDescent="0.25">
      <c r="A14" s="27">
        <f>A13+1</f>
        <v>2</v>
      </c>
      <c r="B14" s="70" t="e">
        <f>#REF!</f>
        <v>#REF!</v>
      </c>
      <c r="C14" s="50" t="e">
        <f>IF(#REF!="","",#REF!)</f>
        <v>#REF!</v>
      </c>
      <c r="D14" s="70" t="e">
        <f>#REF!</f>
        <v>#REF!</v>
      </c>
      <c r="E14" s="70" t="e">
        <f>#REF!</f>
        <v>#REF!</v>
      </c>
      <c r="F14" t="e">
        <f>#REF!</f>
        <v>#REF!</v>
      </c>
      <c r="G14" t="e">
        <f>#REF!</f>
        <v>#REF!</v>
      </c>
      <c r="H14" t="e">
        <f>#REF!</f>
        <v>#REF!</v>
      </c>
      <c r="I14" s="33" t="e">
        <f>#REF!</f>
        <v>#REF!</v>
      </c>
      <c r="J14" s="33" t="e">
        <f>#REF!</f>
        <v>#REF!</v>
      </c>
      <c r="K14" s="1" t="e">
        <f t="shared" ref="K14:K71" si="12">IF(I14&lt;&gt;0,J14/I14,0)</f>
        <v>#REF!</v>
      </c>
      <c r="L14" s="33" t="e">
        <f t="shared" si="0"/>
        <v>#REF!</v>
      </c>
      <c r="M14" s="51" t="e">
        <f>#REF!</f>
        <v>#REF!</v>
      </c>
      <c r="N14" s="51" t="e">
        <f>#REF!</f>
        <v>#REF!</v>
      </c>
      <c r="O14" s="44" t="e">
        <f t="shared" ref="O14:O71" si="13">M14-N14</f>
        <v>#REF!</v>
      </c>
      <c r="P14" s="33" t="e">
        <f t="shared" si="1"/>
        <v>#REF!</v>
      </c>
      <c r="Q14" s="33"/>
      <c r="R14" s="33" t="e">
        <f t="shared" si="2"/>
        <v>#REF!</v>
      </c>
      <c r="S14" s="33" t="e">
        <f t="shared" si="3"/>
        <v>#REF!</v>
      </c>
      <c r="T14" s="33" t="e">
        <f t="shared" si="4"/>
        <v>#REF!</v>
      </c>
      <c r="U14" s="33" t="e">
        <f t="shared" si="5"/>
        <v>#REF!</v>
      </c>
      <c r="V14" s="33" t="e">
        <f t="shared" si="5"/>
        <v>#REF!</v>
      </c>
      <c r="W14" s="33" t="e">
        <f t="shared" si="5"/>
        <v>#REF!</v>
      </c>
      <c r="X14" s="33"/>
      <c r="Y14" s="33" t="e">
        <f t="shared" si="6"/>
        <v>#REF!</v>
      </c>
      <c r="Z14" s="33" t="e">
        <f t="shared" si="6"/>
        <v>#REF!</v>
      </c>
      <c r="AA14" s="33" t="e">
        <f t="shared" si="6"/>
        <v>#REF!</v>
      </c>
      <c r="AB14" s="33" t="e">
        <f t="shared" si="6"/>
        <v>#REF!</v>
      </c>
      <c r="AC14" s="33" t="e">
        <f t="shared" si="6"/>
        <v>#REF!</v>
      </c>
      <c r="AD14" s="33" t="e">
        <f t="shared" si="6"/>
        <v>#REF!</v>
      </c>
      <c r="AE14" s="33"/>
      <c r="AF14" s="33" t="e">
        <f t="shared" si="7"/>
        <v>#REF!</v>
      </c>
      <c r="AG14" s="33" t="e">
        <f t="shared" si="7"/>
        <v>#REF!</v>
      </c>
      <c r="AI14" s="33" t="e">
        <f t="shared" si="8"/>
        <v>#REF!</v>
      </c>
      <c r="AJ14" s="33" t="e">
        <f t="shared" si="9"/>
        <v>#REF!</v>
      </c>
      <c r="AK14" s="33" t="e">
        <f t="shared" si="10"/>
        <v>#REF!</v>
      </c>
      <c r="AL14" s="33" t="e">
        <f t="shared" si="11"/>
        <v>#REF!</v>
      </c>
      <c r="AR14" s="33"/>
      <c r="AS14" s="33"/>
      <c r="AW14" s="26"/>
    </row>
    <row r="15" spans="1:49" s="28" customFormat="1" x14ac:dyDescent="0.25">
      <c r="A15" s="27">
        <f t="shared" ref="A15:A78" si="14">A14+1</f>
        <v>3</v>
      </c>
      <c r="B15" s="70" t="e">
        <f>#REF!</f>
        <v>#REF!</v>
      </c>
      <c r="C15" s="50" t="e">
        <f>IF(#REF!="","",#REF!)</f>
        <v>#REF!</v>
      </c>
      <c r="D15" s="70" t="e">
        <f>#REF!</f>
        <v>#REF!</v>
      </c>
      <c r="E15" s="70" t="e">
        <f>#REF!</f>
        <v>#REF!</v>
      </c>
      <c r="F15" t="e">
        <f>#REF!</f>
        <v>#REF!</v>
      </c>
      <c r="G15" t="e">
        <f>#REF!</f>
        <v>#REF!</v>
      </c>
      <c r="H15" t="e">
        <f>#REF!</f>
        <v>#REF!</v>
      </c>
      <c r="I15" s="33" t="e">
        <f>#REF!</f>
        <v>#REF!</v>
      </c>
      <c r="J15" s="33" t="e">
        <f>#REF!</f>
        <v>#REF!</v>
      </c>
      <c r="K15" s="1" t="e">
        <f t="shared" si="12"/>
        <v>#REF!</v>
      </c>
      <c r="L15" s="33" t="e">
        <f t="shared" si="0"/>
        <v>#REF!</v>
      </c>
      <c r="M15" s="51" t="e">
        <f>#REF!</f>
        <v>#REF!</v>
      </c>
      <c r="N15" s="51" t="e">
        <f>#REF!</f>
        <v>#REF!</v>
      </c>
      <c r="O15" s="44" t="e">
        <f t="shared" si="13"/>
        <v>#REF!</v>
      </c>
      <c r="P15" s="33" t="e">
        <f t="shared" si="1"/>
        <v>#REF!</v>
      </c>
      <c r="Q15" s="33"/>
      <c r="R15" s="33" t="e">
        <f t="shared" si="2"/>
        <v>#REF!</v>
      </c>
      <c r="S15" s="33" t="e">
        <f t="shared" si="3"/>
        <v>#REF!</v>
      </c>
      <c r="T15" s="33" t="e">
        <f t="shared" si="4"/>
        <v>#REF!</v>
      </c>
      <c r="U15" s="33" t="e">
        <f t="shared" si="5"/>
        <v>#REF!</v>
      </c>
      <c r="V15" s="33" t="e">
        <f t="shared" si="5"/>
        <v>#REF!</v>
      </c>
      <c r="W15" s="33" t="e">
        <f t="shared" si="5"/>
        <v>#REF!</v>
      </c>
      <c r="X15" s="33"/>
      <c r="Y15" s="33" t="e">
        <f t="shared" si="6"/>
        <v>#REF!</v>
      </c>
      <c r="Z15" s="33" t="e">
        <f t="shared" si="6"/>
        <v>#REF!</v>
      </c>
      <c r="AA15" s="33" t="e">
        <f t="shared" si="6"/>
        <v>#REF!</v>
      </c>
      <c r="AB15" s="33" t="e">
        <f t="shared" si="6"/>
        <v>#REF!</v>
      </c>
      <c r="AC15" s="33" t="e">
        <f t="shared" si="6"/>
        <v>#REF!</v>
      </c>
      <c r="AD15" s="33" t="e">
        <f t="shared" si="6"/>
        <v>#REF!</v>
      </c>
      <c r="AE15" s="33"/>
      <c r="AF15" s="33" t="e">
        <f t="shared" si="7"/>
        <v>#REF!</v>
      </c>
      <c r="AG15" s="33" t="e">
        <f t="shared" si="7"/>
        <v>#REF!</v>
      </c>
      <c r="AH15" s="27"/>
      <c r="AI15" s="33" t="e">
        <f t="shared" si="8"/>
        <v>#REF!</v>
      </c>
      <c r="AJ15" s="33" t="e">
        <f t="shared" si="9"/>
        <v>#REF!</v>
      </c>
      <c r="AK15" s="33" t="e">
        <f t="shared" si="10"/>
        <v>#REF!</v>
      </c>
      <c r="AL15" s="33" t="e">
        <f t="shared" si="11"/>
        <v>#REF!</v>
      </c>
      <c r="AR15" s="33"/>
      <c r="AS15" s="33"/>
      <c r="AW15" s="12"/>
    </row>
    <row r="16" spans="1:49" s="28" customFormat="1" x14ac:dyDescent="0.25">
      <c r="A16" s="27">
        <f t="shared" si="14"/>
        <v>4</v>
      </c>
      <c r="B16" s="70" t="e">
        <f>#REF!</f>
        <v>#REF!</v>
      </c>
      <c r="C16" s="50" t="e">
        <f>IF(#REF!="","",#REF!)</f>
        <v>#REF!</v>
      </c>
      <c r="D16" s="70" t="e">
        <f>#REF!</f>
        <v>#REF!</v>
      </c>
      <c r="E16" s="70" t="e">
        <f>#REF!</f>
        <v>#REF!</v>
      </c>
      <c r="F16" t="e">
        <f>#REF!</f>
        <v>#REF!</v>
      </c>
      <c r="G16" t="e">
        <f>#REF!</f>
        <v>#REF!</v>
      </c>
      <c r="H16" t="e">
        <f>#REF!</f>
        <v>#REF!</v>
      </c>
      <c r="I16" s="33" t="e">
        <f>#REF!</f>
        <v>#REF!</v>
      </c>
      <c r="J16" s="33" t="e">
        <f>#REF!</f>
        <v>#REF!</v>
      </c>
      <c r="K16" s="1" t="e">
        <f t="shared" si="12"/>
        <v>#REF!</v>
      </c>
      <c r="L16" s="33" t="e">
        <f t="shared" si="0"/>
        <v>#REF!</v>
      </c>
      <c r="M16" s="51" t="e">
        <f>#REF!</f>
        <v>#REF!</v>
      </c>
      <c r="N16" s="51" t="e">
        <f>#REF!</f>
        <v>#REF!</v>
      </c>
      <c r="O16" s="44" t="e">
        <f t="shared" si="13"/>
        <v>#REF!</v>
      </c>
      <c r="P16" s="33" t="e">
        <f t="shared" si="1"/>
        <v>#REF!</v>
      </c>
      <c r="Q16" s="33"/>
      <c r="R16" s="33" t="e">
        <f t="shared" si="2"/>
        <v>#REF!</v>
      </c>
      <c r="S16" s="33" t="e">
        <f t="shared" si="3"/>
        <v>#REF!</v>
      </c>
      <c r="T16" s="33" t="e">
        <f t="shared" si="4"/>
        <v>#REF!</v>
      </c>
      <c r="U16" s="33" t="e">
        <f t="shared" si="5"/>
        <v>#REF!</v>
      </c>
      <c r="V16" s="33" t="e">
        <f t="shared" si="5"/>
        <v>#REF!</v>
      </c>
      <c r="W16" s="33" t="e">
        <f t="shared" si="5"/>
        <v>#REF!</v>
      </c>
      <c r="X16" s="33"/>
      <c r="Y16" s="33" t="e">
        <f t="shared" si="6"/>
        <v>#REF!</v>
      </c>
      <c r="Z16" s="33" t="e">
        <f t="shared" si="6"/>
        <v>#REF!</v>
      </c>
      <c r="AA16" s="33" t="e">
        <f t="shared" si="6"/>
        <v>#REF!</v>
      </c>
      <c r="AB16" s="33" t="e">
        <f t="shared" si="6"/>
        <v>#REF!</v>
      </c>
      <c r="AC16" s="33" t="e">
        <f t="shared" si="6"/>
        <v>#REF!</v>
      </c>
      <c r="AD16" s="33" t="e">
        <f t="shared" si="6"/>
        <v>#REF!</v>
      </c>
      <c r="AE16" s="33"/>
      <c r="AF16" s="33" t="e">
        <f t="shared" si="7"/>
        <v>#REF!</v>
      </c>
      <c r="AG16" s="33" t="e">
        <f t="shared" si="7"/>
        <v>#REF!</v>
      </c>
      <c r="AH16" s="27"/>
      <c r="AI16" s="33" t="e">
        <f t="shared" si="8"/>
        <v>#REF!</v>
      </c>
      <c r="AJ16" s="33" t="e">
        <f t="shared" si="9"/>
        <v>#REF!</v>
      </c>
      <c r="AK16" s="33" t="e">
        <f t="shared" si="10"/>
        <v>#REF!</v>
      </c>
      <c r="AL16" s="33" t="e">
        <f t="shared" si="11"/>
        <v>#REF!</v>
      </c>
      <c r="AR16" s="33"/>
      <c r="AS16" s="33"/>
      <c r="AW16" s="12"/>
    </row>
    <row r="17" spans="1:49" s="28" customFormat="1" x14ac:dyDescent="0.25">
      <c r="A17" s="27">
        <f t="shared" si="14"/>
        <v>5</v>
      </c>
      <c r="B17" s="70" t="e">
        <f>#REF!</f>
        <v>#REF!</v>
      </c>
      <c r="C17" s="50" t="e">
        <f>IF(#REF!="","",#REF!)</f>
        <v>#REF!</v>
      </c>
      <c r="D17" s="70" t="e">
        <f>#REF!</f>
        <v>#REF!</v>
      </c>
      <c r="E17" s="70" t="e">
        <f>#REF!</f>
        <v>#REF!</v>
      </c>
      <c r="F17" t="e">
        <f>#REF!</f>
        <v>#REF!</v>
      </c>
      <c r="G17" t="e">
        <f>#REF!</f>
        <v>#REF!</v>
      </c>
      <c r="H17" t="e">
        <f>#REF!</f>
        <v>#REF!</v>
      </c>
      <c r="I17" s="33" t="e">
        <f>#REF!</f>
        <v>#REF!</v>
      </c>
      <c r="J17" s="33" t="e">
        <f>#REF!</f>
        <v>#REF!</v>
      </c>
      <c r="K17" s="1" t="e">
        <f t="shared" si="12"/>
        <v>#REF!</v>
      </c>
      <c r="L17" s="33" t="e">
        <f t="shared" si="0"/>
        <v>#REF!</v>
      </c>
      <c r="M17" s="51" t="e">
        <f>#REF!</f>
        <v>#REF!</v>
      </c>
      <c r="N17" s="51" t="e">
        <f>#REF!</f>
        <v>#REF!</v>
      </c>
      <c r="O17" s="44" t="e">
        <f t="shared" si="13"/>
        <v>#REF!</v>
      </c>
      <c r="P17" s="33" t="e">
        <f t="shared" si="1"/>
        <v>#REF!</v>
      </c>
      <c r="Q17" s="33"/>
      <c r="R17" s="33" t="e">
        <f t="shared" si="2"/>
        <v>#REF!</v>
      </c>
      <c r="S17" s="33" t="e">
        <f t="shared" si="3"/>
        <v>#REF!</v>
      </c>
      <c r="T17" s="33" t="e">
        <f t="shared" si="4"/>
        <v>#REF!</v>
      </c>
      <c r="U17" s="33" t="e">
        <f t="shared" si="5"/>
        <v>#REF!</v>
      </c>
      <c r="V17" s="33" t="e">
        <f t="shared" si="5"/>
        <v>#REF!</v>
      </c>
      <c r="W17" s="33" t="e">
        <f t="shared" si="5"/>
        <v>#REF!</v>
      </c>
      <c r="X17" s="33"/>
      <c r="Y17" s="33" t="e">
        <f t="shared" si="6"/>
        <v>#REF!</v>
      </c>
      <c r="Z17" s="33" t="e">
        <f t="shared" si="6"/>
        <v>#REF!</v>
      </c>
      <c r="AA17" s="33" t="e">
        <f t="shared" si="6"/>
        <v>#REF!</v>
      </c>
      <c r="AB17" s="33" t="e">
        <f t="shared" si="6"/>
        <v>#REF!</v>
      </c>
      <c r="AC17" s="33" t="e">
        <f t="shared" si="6"/>
        <v>#REF!</v>
      </c>
      <c r="AD17" s="33" t="e">
        <f t="shared" si="6"/>
        <v>#REF!</v>
      </c>
      <c r="AE17" s="33"/>
      <c r="AF17" s="33" t="e">
        <f t="shared" si="7"/>
        <v>#REF!</v>
      </c>
      <c r="AG17" s="33" t="e">
        <f t="shared" si="7"/>
        <v>#REF!</v>
      </c>
      <c r="AH17" s="27"/>
      <c r="AI17" s="33" t="e">
        <f t="shared" si="8"/>
        <v>#REF!</v>
      </c>
      <c r="AJ17" s="33" t="e">
        <f t="shared" si="9"/>
        <v>#REF!</v>
      </c>
      <c r="AK17" s="33" t="e">
        <f t="shared" si="10"/>
        <v>#REF!</v>
      </c>
      <c r="AL17" s="33" t="e">
        <f t="shared" si="11"/>
        <v>#REF!</v>
      </c>
      <c r="AR17" s="33"/>
      <c r="AS17" s="33"/>
      <c r="AW17" s="12"/>
    </row>
    <row r="18" spans="1:49" s="28" customFormat="1" x14ac:dyDescent="0.25">
      <c r="A18" s="27">
        <f t="shared" si="14"/>
        <v>6</v>
      </c>
      <c r="B18" s="70" t="e">
        <f>#REF!</f>
        <v>#REF!</v>
      </c>
      <c r="C18" s="50" t="e">
        <f>IF(#REF!="","",#REF!)</f>
        <v>#REF!</v>
      </c>
      <c r="D18" s="70" t="e">
        <f>#REF!</f>
        <v>#REF!</v>
      </c>
      <c r="E18" s="70" t="e">
        <f>#REF!</f>
        <v>#REF!</v>
      </c>
      <c r="F18" t="e">
        <f>#REF!</f>
        <v>#REF!</v>
      </c>
      <c r="G18" t="e">
        <f>#REF!</f>
        <v>#REF!</v>
      </c>
      <c r="H18" t="e">
        <f>#REF!</f>
        <v>#REF!</v>
      </c>
      <c r="I18" s="33" t="e">
        <f>#REF!</f>
        <v>#REF!</v>
      </c>
      <c r="J18" s="33" t="e">
        <f>#REF!</f>
        <v>#REF!</v>
      </c>
      <c r="K18" s="1" t="e">
        <f t="shared" si="12"/>
        <v>#REF!</v>
      </c>
      <c r="L18" s="33" t="e">
        <f t="shared" si="0"/>
        <v>#REF!</v>
      </c>
      <c r="M18" s="51" t="e">
        <f>#REF!</f>
        <v>#REF!</v>
      </c>
      <c r="N18" s="51" t="e">
        <f>#REF!</f>
        <v>#REF!</v>
      </c>
      <c r="O18" s="44" t="e">
        <f t="shared" si="13"/>
        <v>#REF!</v>
      </c>
      <c r="P18" s="33" t="e">
        <f t="shared" si="1"/>
        <v>#REF!</v>
      </c>
      <c r="Q18" s="33"/>
      <c r="R18" s="33" t="e">
        <f t="shared" si="2"/>
        <v>#REF!</v>
      </c>
      <c r="S18" s="33" t="e">
        <f t="shared" si="3"/>
        <v>#REF!</v>
      </c>
      <c r="T18" s="33" t="e">
        <f t="shared" si="4"/>
        <v>#REF!</v>
      </c>
      <c r="U18" s="33" t="e">
        <f t="shared" si="5"/>
        <v>#REF!</v>
      </c>
      <c r="V18" s="33" t="e">
        <f t="shared" si="5"/>
        <v>#REF!</v>
      </c>
      <c r="W18" s="33" t="e">
        <f t="shared" si="5"/>
        <v>#REF!</v>
      </c>
      <c r="X18" s="33"/>
      <c r="Y18" s="33" t="e">
        <f t="shared" si="6"/>
        <v>#REF!</v>
      </c>
      <c r="Z18" s="33" t="e">
        <f t="shared" si="6"/>
        <v>#REF!</v>
      </c>
      <c r="AA18" s="33" t="e">
        <f t="shared" si="6"/>
        <v>#REF!</v>
      </c>
      <c r="AB18" s="33" t="e">
        <f t="shared" si="6"/>
        <v>#REF!</v>
      </c>
      <c r="AC18" s="33" t="e">
        <f t="shared" si="6"/>
        <v>#REF!</v>
      </c>
      <c r="AD18" s="33" t="e">
        <f t="shared" si="6"/>
        <v>#REF!</v>
      </c>
      <c r="AE18" s="33"/>
      <c r="AF18" s="33" t="e">
        <f t="shared" si="7"/>
        <v>#REF!</v>
      </c>
      <c r="AG18" s="33" t="e">
        <f t="shared" si="7"/>
        <v>#REF!</v>
      </c>
      <c r="AH18" s="27"/>
      <c r="AI18" s="33" t="e">
        <f t="shared" si="8"/>
        <v>#REF!</v>
      </c>
      <c r="AJ18" s="33" t="e">
        <f t="shared" si="9"/>
        <v>#REF!</v>
      </c>
      <c r="AK18" s="33" t="e">
        <f t="shared" si="10"/>
        <v>#REF!</v>
      </c>
      <c r="AL18" s="33" t="e">
        <f t="shared" si="11"/>
        <v>#REF!</v>
      </c>
      <c r="AR18" s="33"/>
      <c r="AS18" s="33"/>
      <c r="AW18" s="12"/>
    </row>
    <row r="19" spans="1:49" s="28" customFormat="1" x14ac:dyDescent="0.25">
      <c r="A19" s="27">
        <f t="shared" si="14"/>
        <v>7</v>
      </c>
      <c r="B19" s="70" t="e">
        <f>#REF!</f>
        <v>#REF!</v>
      </c>
      <c r="C19" s="50" t="e">
        <f>IF(#REF!="","",#REF!)</f>
        <v>#REF!</v>
      </c>
      <c r="D19" s="70" t="e">
        <f>#REF!</f>
        <v>#REF!</v>
      </c>
      <c r="E19" s="70" t="e">
        <f>#REF!</f>
        <v>#REF!</v>
      </c>
      <c r="F19" t="e">
        <f>#REF!</f>
        <v>#REF!</v>
      </c>
      <c r="G19" t="e">
        <f>#REF!</f>
        <v>#REF!</v>
      </c>
      <c r="H19" t="e">
        <f>#REF!</f>
        <v>#REF!</v>
      </c>
      <c r="I19" s="33" t="e">
        <f>#REF!</f>
        <v>#REF!</v>
      </c>
      <c r="J19" s="33" t="e">
        <f>#REF!</f>
        <v>#REF!</v>
      </c>
      <c r="K19" s="1" t="e">
        <f t="shared" si="12"/>
        <v>#REF!</v>
      </c>
      <c r="L19" s="33" t="e">
        <f t="shared" si="0"/>
        <v>#REF!</v>
      </c>
      <c r="M19" s="51" t="e">
        <f>#REF!</f>
        <v>#REF!</v>
      </c>
      <c r="N19" s="51" t="e">
        <f>#REF!</f>
        <v>#REF!</v>
      </c>
      <c r="O19" s="44" t="e">
        <f t="shared" si="13"/>
        <v>#REF!</v>
      </c>
      <c r="P19" s="33" t="e">
        <f t="shared" si="1"/>
        <v>#REF!</v>
      </c>
      <c r="Q19" s="33"/>
      <c r="R19" s="33" t="e">
        <f t="shared" si="2"/>
        <v>#REF!</v>
      </c>
      <c r="S19" s="33" t="e">
        <f t="shared" si="3"/>
        <v>#REF!</v>
      </c>
      <c r="T19" s="33" t="e">
        <f t="shared" si="4"/>
        <v>#REF!</v>
      </c>
      <c r="U19" s="33" t="e">
        <f t="shared" si="5"/>
        <v>#REF!</v>
      </c>
      <c r="V19" s="33" t="e">
        <f t="shared" si="5"/>
        <v>#REF!</v>
      </c>
      <c r="W19" s="33" t="e">
        <f t="shared" si="5"/>
        <v>#REF!</v>
      </c>
      <c r="X19" s="33"/>
      <c r="Y19" s="33" t="e">
        <f t="shared" si="6"/>
        <v>#REF!</v>
      </c>
      <c r="Z19" s="33" t="e">
        <f t="shared" si="6"/>
        <v>#REF!</v>
      </c>
      <c r="AA19" s="33" t="e">
        <f t="shared" si="6"/>
        <v>#REF!</v>
      </c>
      <c r="AB19" s="33" t="e">
        <f t="shared" si="6"/>
        <v>#REF!</v>
      </c>
      <c r="AC19" s="33" t="e">
        <f t="shared" si="6"/>
        <v>#REF!</v>
      </c>
      <c r="AD19" s="33" t="e">
        <f t="shared" si="6"/>
        <v>#REF!</v>
      </c>
      <c r="AE19" s="33"/>
      <c r="AF19" s="33" t="e">
        <f t="shared" si="7"/>
        <v>#REF!</v>
      </c>
      <c r="AG19" s="33" t="e">
        <f t="shared" si="7"/>
        <v>#REF!</v>
      </c>
      <c r="AH19" s="27"/>
      <c r="AI19" s="33" t="e">
        <f t="shared" si="8"/>
        <v>#REF!</v>
      </c>
      <c r="AJ19" s="33" t="e">
        <f t="shared" si="9"/>
        <v>#REF!</v>
      </c>
      <c r="AK19" s="33" t="e">
        <f t="shared" si="10"/>
        <v>#REF!</v>
      </c>
      <c r="AL19" s="33" t="e">
        <f t="shared" si="11"/>
        <v>#REF!</v>
      </c>
      <c r="AR19" s="33"/>
      <c r="AS19" s="33"/>
      <c r="AW19" s="12"/>
    </row>
    <row r="20" spans="1:49" s="28" customFormat="1" x14ac:dyDescent="0.25">
      <c r="A20" s="27">
        <f t="shared" si="14"/>
        <v>8</v>
      </c>
      <c r="B20" s="70" t="e">
        <f>#REF!</f>
        <v>#REF!</v>
      </c>
      <c r="C20" s="50" t="e">
        <f>IF(#REF!="","",#REF!)</f>
        <v>#REF!</v>
      </c>
      <c r="D20" s="70" t="e">
        <f>#REF!</f>
        <v>#REF!</v>
      </c>
      <c r="E20" s="70" t="e">
        <f>#REF!</f>
        <v>#REF!</v>
      </c>
      <c r="F20" t="e">
        <f>#REF!</f>
        <v>#REF!</v>
      </c>
      <c r="G20" t="e">
        <f>#REF!</f>
        <v>#REF!</v>
      </c>
      <c r="H20" t="e">
        <f>#REF!</f>
        <v>#REF!</v>
      </c>
      <c r="I20" s="33" t="e">
        <f>#REF!</f>
        <v>#REF!</v>
      </c>
      <c r="J20" s="33" t="e">
        <f>#REF!</f>
        <v>#REF!</v>
      </c>
      <c r="K20" s="1" t="e">
        <f t="shared" si="12"/>
        <v>#REF!</v>
      </c>
      <c r="L20" s="33" t="e">
        <f t="shared" si="0"/>
        <v>#REF!</v>
      </c>
      <c r="M20" s="51" t="e">
        <f>#REF!</f>
        <v>#REF!</v>
      </c>
      <c r="N20" s="51" t="e">
        <f>#REF!</f>
        <v>#REF!</v>
      </c>
      <c r="O20" s="44" t="e">
        <f t="shared" si="13"/>
        <v>#REF!</v>
      </c>
      <c r="P20" s="33" t="e">
        <f t="shared" si="1"/>
        <v>#REF!</v>
      </c>
      <c r="Q20" s="33"/>
      <c r="R20" s="33" t="e">
        <f t="shared" si="2"/>
        <v>#REF!</v>
      </c>
      <c r="S20" s="33" t="e">
        <f t="shared" si="3"/>
        <v>#REF!</v>
      </c>
      <c r="T20" s="33" t="e">
        <f t="shared" si="4"/>
        <v>#REF!</v>
      </c>
      <c r="U20" s="33" t="e">
        <f t="shared" si="5"/>
        <v>#REF!</v>
      </c>
      <c r="V20" s="33" t="e">
        <f t="shared" si="5"/>
        <v>#REF!</v>
      </c>
      <c r="W20" s="33" t="e">
        <f t="shared" si="5"/>
        <v>#REF!</v>
      </c>
      <c r="X20" s="33"/>
      <c r="Y20" s="33" t="e">
        <f t="shared" si="6"/>
        <v>#REF!</v>
      </c>
      <c r="Z20" s="33" t="e">
        <f t="shared" si="6"/>
        <v>#REF!</v>
      </c>
      <c r="AA20" s="33" t="e">
        <f t="shared" si="6"/>
        <v>#REF!</v>
      </c>
      <c r="AB20" s="33" t="e">
        <f t="shared" si="6"/>
        <v>#REF!</v>
      </c>
      <c r="AC20" s="33" t="e">
        <f t="shared" si="6"/>
        <v>#REF!</v>
      </c>
      <c r="AD20" s="33" t="e">
        <f t="shared" si="6"/>
        <v>#REF!</v>
      </c>
      <c r="AE20" s="33"/>
      <c r="AF20" s="33" t="e">
        <f t="shared" si="7"/>
        <v>#REF!</v>
      </c>
      <c r="AG20" s="33" t="e">
        <f t="shared" si="7"/>
        <v>#REF!</v>
      </c>
      <c r="AH20" s="27"/>
      <c r="AI20" s="33" t="e">
        <f t="shared" si="8"/>
        <v>#REF!</v>
      </c>
      <c r="AJ20" s="33" t="e">
        <f t="shared" si="9"/>
        <v>#REF!</v>
      </c>
      <c r="AK20" s="33" t="e">
        <f t="shared" si="10"/>
        <v>#REF!</v>
      </c>
      <c r="AL20" s="33" t="e">
        <f t="shared" si="11"/>
        <v>#REF!</v>
      </c>
      <c r="AR20" s="33"/>
      <c r="AS20" s="33"/>
      <c r="AW20" s="12"/>
    </row>
    <row r="21" spans="1:49" s="28" customFormat="1" x14ac:dyDescent="0.25">
      <c r="A21" s="27">
        <f t="shared" si="14"/>
        <v>9</v>
      </c>
      <c r="B21" s="70" t="e">
        <f>#REF!</f>
        <v>#REF!</v>
      </c>
      <c r="C21" s="50" t="e">
        <f>IF(#REF!="","",#REF!)</f>
        <v>#REF!</v>
      </c>
      <c r="D21" s="70" t="e">
        <f>#REF!</f>
        <v>#REF!</v>
      </c>
      <c r="E21" s="70" t="e">
        <f>#REF!</f>
        <v>#REF!</v>
      </c>
      <c r="F21" t="e">
        <f>#REF!</f>
        <v>#REF!</v>
      </c>
      <c r="G21" t="e">
        <f>#REF!</f>
        <v>#REF!</v>
      </c>
      <c r="H21" t="e">
        <f>#REF!</f>
        <v>#REF!</v>
      </c>
      <c r="I21" s="33" t="e">
        <f>#REF!</f>
        <v>#REF!</v>
      </c>
      <c r="J21" s="33" t="e">
        <f>#REF!</f>
        <v>#REF!</v>
      </c>
      <c r="K21" s="1" t="e">
        <f t="shared" si="12"/>
        <v>#REF!</v>
      </c>
      <c r="L21" s="33" t="e">
        <f t="shared" si="0"/>
        <v>#REF!</v>
      </c>
      <c r="M21" s="51" t="e">
        <f>#REF!</f>
        <v>#REF!</v>
      </c>
      <c r="N21" s="51" t="e">
        <f>#REF!</f>
        <v>#REF!</v>
      </c>
      <c r="O21" s="44" t="e">
        <f t="shared" si="13"/>
        <v>#REF!</v>
      </c>
      <c r="P21" s="33" t="e">
        <f t="shared" si="1"/>
        <v>#REF!</v>
      </c>
      <c r="Q21" s="33"/>
      <c r="R21" s="33" t="e">
        <f t="shared" si="2"/>
        <v>#REF!</v>
      </c>
      <c r="S21" s="33" t="e">
        <f t="shared" si="3"/>
        <v>#REF!</v>
      </c>
      <c r="T21" s="33" t="e">
        <f t="shared" si="4"/>
        <v>#REF!</v>
      </c>
      <c r="U21" s="33" t="e">
        <f t="shared" si="5"/>
        <v>#REF!</v>
      </c>
      <c r="V21" s="33" t="e">
        <f t="shared" si="5"/>
        <v>#REF!</v>
      </c>
      <c r="W21" s="33" t="e">
        <f t="shared" si="5"/>
        <v>#REF!</v>
      </c>
      <c r="X21" s="33"/>
      <c r="Y21" s="33" t="e">
        <f t="shared" si="6"/>
        <v>#REF!</v>
      </c>
      <c r="Z21" s="33" t="e">
        <f t="shared" si="6"/>
        <v>#REF!</v>
      </c>
      <c r="AA21" s="33" t="e">
        <f t="shared" si="6"/>
        <v>#REF!</v>
      </c>
      <c r="AB21" s="33" t="e">
        <f t="shared" si="6"/>
        <v>#REF!</v>
      </c>
      <c r="AC21" s="33" t="e">
        <f t="shared" si="6"/>
        <v>#REF!</v>
      </c>
      <c r="AD21" s="33" t="e">
        <f t="shared" si="6"/>
        <v>#REF!</v>
      </c>
      <c r="AE21" s="33"/>
      <c r="AF21" s="33" t="e">
        <f t="shared" si="7"/>
        <v>#REF!</v>
      </c>
      <c r="AG21" s="33" t="e">
        <f t="shared" si="7"/>
        <v>#REF!</v>
      </c>
      <c r="AH21" s="27"/>
      <c r="AI21" s="33" t="e">
        <f t="shared" si="8"/>
        <v>#REF!</v>
      </c>
      <c r="AJ21" s="33" t="e">
        <f t="shared" si="9"/>
        <v>#REF!</v>
      </c>
      <c r="AK21" s="33" t="e">
        <f t="shared" si="10"/>
        <v>#REF!</v>
      </c>
      <c r="AL21" s="33" t="e">
        <f t="shared" si="11"/>
        <v>#REF!</v>
      </c>
      <c r="AR21" s="33"/>
      <c r="AS21" s="33"/>
      <c r="AW21" s="20"/>
    </row>
    <row r="22" spans="1:49" s="28" customFormat="1" x14ac:dyDescent="0.25">
      <c r="A22" s="27">
        <f t="shared" si="14"/>
        <v>10</v>
      </c>
      <c r="B22" s="70" t="e">
        <f>#REF!</f>
        <v>#REF!</v>
      </c>
      <c r="C22" s="50" t="e">
        <f>IF(#REF!="","",#REF!)</f>
        <v>#REF!</v>
      </c>
      <c r="D22" s="70" t="e">
        <f>#REF!</f>
        <v>#REF!</v>
      </c>
      <c r="E22" s="70" t="e">
        <f>#REF!</f>
        <v>#REF!</v>
      </c>
      <c r="F22" t="e">
        <f>#REF!</f>
        <v>#REF!</v>
      </c>
      <c r="G22" t="e">
        <f>#REF!</f>
        <v>#REF!</v>
      </c>
      <c r="H22" t="e">
        <f>#REF!</f>
        <v>#REF!</v>
      </c>
      <c r="I22" s="33" t="e">
        <f>#REF!</f>
        <v>#REF!</v>
      </c>
      <c r="J22" s="33" t="e">
        <f>#REF!</f>
        <v>#REF!</v>
      </c>
      <c r="K22" s="1" t="e">
        <f t="shared" si="12"/>
        <v>#REF!</v>
      </c>
      <c r="L22" s="33" t="e">
        <f t="shared" si="0"/>
        <v>#REF!</v>
      </c>
      <c r="M22" s="51" t="e">
        <f>#REF!</f>
        <v>#REF!</v>
      </c>
      <c r="N22" s="51" t="e">
        <f>#REF!</f>
        <v>#REF!</v>
      </c>
      <c r="O22" s="44" t="e">
        <f t="shared" si="13"/>
        <v>#REF!</v>
      </c>
      <c r="P22" s="33" t="e">
        <f t="shared" si="1"/>
        <v>#REF!</v>
      </c>
      <c r="Q22" s="33"/>
      <c r="R22" s="33" t="e">
        <f t="shared" si="2"/>
        <v>#REF!</v>
      </c>
      <c r="S22" s="33" t="e">
        <f t="shared" si="3"/>
        <v>#REF!</v>
      </c>
      <c r="T22" s="33" t="e">
        <f t="shared" si="4"/>
        <v>#REF!</v>
      </c>
      <c r="U22" s="33" t="e">
        <f t="shared" si="5"/>
        <v>#REF!</v>
      </c>
      <c r="V22" s="33" t="e">
        <f t="shared" si="5"/>
        <v>#REF!</v>
      </c>
      <c r="W22" s="33" t="e">
        <f t="shared" si="5"/>
        <v>#REF!</v>
      </c>
      <c r="X22" s="33"/>
      <c r="Y22" s="33" t="e">
        <f t="shared" si="6"/>
        <v>#REF!</v>
      </c>
      <c r="Z22" s="33" t="e">
        <f t="shared" si="6"/>
        <v>#REF!</v>
      </c>
      <c r="AA22" s="33" t="e">
        <f t="shared" si="6"/>
        <v>#REF!</v>
      </c>
      <c r="AB22" s="33" t="e">
        <f t="shared" si="6"/>
        <v>#REF!</v>
      </c>
      <c r="AC22" s="33" t="e">
        <f t="shared" si="6"/>
        <v>#REF!</v>
      </c>
      <c r="AD22" s="33" t="e">
        <f t="shared" si="6"/>
        <v>#REF!</v>
      </c>
      <c r="AE22" s="33"/>
      <c r="AF22" s="33" t="e">
        <f t="shared" si="7"/>
        <v>#REF!</v>
      </c>
      <c r="AG22" s="33" t="e">
        <f t="shared" si="7"/>
        <v>#REF!</v>
      </c>
      <c r="AH22" s="27"/>
      <c r="AI22" s="33" t="e">
        <f t="shared" si="8"/>
        <v>#REF!</v>
      </c>
      <c r="AJ22" s="33" t="e">
        <f t="shared" si="9"/>
        <v>#REF!</v>
      </c>
      <c r="AK22" s="33" t="e">
        <f t="shared" si="10"/>
        <v>#REF!</v>
      </c>
      <c r="AL22" s="33" t="e">
        <f t="shared" si="11"/>
        <v>#REF!</v>
      </c>
      <c r="AR22" s="33"/>
      <c r="AS22" s="33"/>
      <c r="AW22" s="12"/>
    </row>
    <row r="23" spans="1:49" s="28" customFormat="1" x14ac:dyDescent="0.25">
      <c r="A23" s="27">
        <f t="shared" si="14"/>
        <v>11</v>
      </c>
      <c r="B23" s="70" t="e">
        <f>#REF!</f>
        <v>#REF!</v>
      </c>
      <c r="C23" s="50" t="e">
        <f>IF(#REF!="","",#REF!)</f>
        <v>#REF!</v>
      </c>
      <c r="D23" s="70" t="e">
        <f>#REF!</f>
        <v>#REF!</v>
      </c>
      <c r="E23" s="70" t="e">
        <f>#REF!</f>
        <v>#REF!</v>
      </c>
      <c r="F23" t="e">
        <f>#REF!</f>
        <v>#REF!</v>
      </c>
      <c r="G23" t="e">
        <f>#REF!</f>
        <v>#REF!</v>
      </c>
      <c r="H23" t="e">
        <f>#REF!</f>
        <v>#REF!</v>
      </c>
      <c r="I23" s="33" t="e">
        <f>#REF!</f>
        <v>#REF!</v>
      </c>
      <c r="J23" s="33" t="e">
        <f>#REF!</f>
        <v>#REF!</v>
      </c>
      <c r="K23" s="1" t="e">
        <f t="shared" si="12"/>
        <v>#REF!</v>
      </c>
      <c r="L23" s="33" t="e">
        <f t="shared" si="0"/>
        <v>#REF!</v>
      </c>
      <c r="M23" s="51" t="e">
        <f>#REF!</f>
        <v>#REF!</v>
      </c>
      <c r="N23" s="51" t="e">
        <f>#REF!</f>
        <v>#REF!</v>
      </c>
      <c r="O23" s="44" t="e">
        <f t="shared" si="13"/>
        <v>#REF!</v>
      </c>
      <c r="P23" s="33" t="e">
        <f t="shared" si="1"/>
        <v>#REF!</v>
      </c>
      <c r="Q23" s="33"/>
      <c r="R23" s="33" t="e">
        <f t="shared" si="2"/>
        <v>#REF!</v>
      </c>
      <c r="S23" s="33" t="e">
        <f t="shared" si="3"/>
        <v>#REF!</v>
      </c>
      <c r="T23" s="33" t="e">
        <f t="shared" si="4"/>
        <v>#REF!</v>
      </c>
      <c r="U23" s="33" t="e">
        <f t="shared" si="5"/>
        <v>#REF!</v>
      </c>
      <c r="V23" s="33" t="e">
        <f t="shared" si="5"/>
        <v>#REF!</v>
      </c>
      <c r="W23" s="33" t="e">
        <f t="shared" si="5"/>
        <v>#REF!</v>
      </c>
      <c r="X23" s="33"/>
      <c r="Y23" s="33" t="e">
        <f t="shared" ref="Y23:AD32" si="15">Y$257*$M23</f>
        <v>#REF!</v>
      </c>
      <c r="Z23" s="33" t="e">
        <f t="shared" si="15"/>
        <v>#REF!</v>
      </c>
      <c r="AA23" s="33" t="e">
        <f t="shared" si="15"/>
        <v>#REF!</v>
      </c>
      <c r="AB23" s="33" t="e">
        <f t="shared" si="15"/>
        <v>#REF!</v>
      </c>
      <c r="AC23" s="33" t="e">
        <f t="shared" si="15"/>
        <v>#REF!</v>
      </c>
      <c r="AD23" s="33" t="e">
        <f t="shared" si="15"/>
        <v>#REF!</v>
      </c>
      <c r="AE23" s="33"/>
      <c r="AF23" s="33" t="e">
        <f t="shared" si="7"/>
        <v>#REF!</v>
      </c>
      <c r="AG23" s="33" t="e">
        <f t="shared" si="7"/>
        <v>#REF!</v>
      </c>
      <c r="AH23" s="27"/>
      <c r="AI23" s="33" t="e">
        <f t="shared" si="8"/>
        <v>#REF!</v>
      </c>
      <c r="AJ23" s="33" t="e">
        <f t="shared" si="9"/>
        <v>#REF!</v>
      </c>
      <c r="AK23" s="33" t="e">
        <f t="shared" si="10"/>
        <v>#REF!</v>
      </c>
      <c r="AL23" s="33" t="e">
        <f t="shared" si="11"/>
        <v>#REF!</v>
      </c>
      <c r="AR23" s="33"/>
      <c r="AS23" s="33"/>
      <c r="AW23" s="12"/>
    </row>
    <row r="24" spans="1:49" s="28" customFormat="1" x14ac:dyDescent="0.25">
      <c r="A24" s="27">
        <f t="shared" si="14"/>
        <v>12</v>
      </c>
      <c r="B24" s="70" t="e">
        <f>#REF!</f>
        <v>#REF!</v>
      </c>
      <c r="C24" s="50" t="e">
        <f>IF(#REF!="","",#REF!)</f>
        <v>#REF!</v>
      </c>
      <c r="D24" s="70" t="e">
        <f>#REF!</f>
        <v>#REF!</v>
      </c>
      <c r="E24" s="70" t="e">
        <f>#REF!</f>
        <v>#REF!</v>
      </c>
      <c r="F24" t="e">
        <f>#REF!</f>
        <v>#REF!</v>
      </c>
      <c r="G24" t="e">
        <f>#REF!</f>
        <v>#REF!</v>
      </c>
      <c r="H24" t="e">
        <f>#REF!</f>
        <v>#REF!</v>
      </c>
      <c r="I24" s="33" t="e">
        <f>#REF!</f>
        <v>#REF!</v>
      </c>
      <c r="J24" s="33" t="e">
        <f>#REF!</f>
        <v>#REF!</v>
      </c>
      <c r="K24" s="1" t="e">
        <f t="shared" si="12"/>
        <v>#REF!</v>
      </c>
      <c r="L24" s="33" t="e">
        <f t="shared" si="0"/>
        <v>#REF!</v>
      </c>
      <c r="M24" s="51" t="e">
        <f>#REF!</f>
        <v>#REF!</v>
      </c>
      <c r="N24" s="51" t="e">
        <f>#REF!</f>
        <v>#REF!</v>
      </c>
      <c r="O24" s="44" t="e">
        <f t="shared" si="13"/>
        <v>#REF!</v>
      </c>
      <c r="P24" s="33" t="e">
        <f t="shared" si="1"/>
        <v>#REF!</v>
      </c>
      <c r="Q24" s="33"/>
      <c r="R24" s="33" t="e">
        <f t="shared" si="2"/>
        <v>#REF!</v>
      </c>
      <c r="S24" s="33" t="e">
        <f t="shared" si="3"/>
        <v>#REF!</v>
      </c>
      <c r="T24" s="33" t="e">
        <f t="shared" si="4"/>
        <v>#REF!</v>
      </c>
      <c r="U24" s="33" t="e">
        <f t="shared" si="5"/>
        <v>#REF!</v>
      </c>
      <c r="V24" s="33" t="e">
        <f t="shared" si="5"/>
        <v>#REF!</v>
      </c>
      <c r="W24" s="33" t="e">
        <f t="shared" si="5"/>
        <v>#REF!</v>
      </c>
      <c r="X24" s="33"/>
      <c r="Y24" s="33" t="e">
        <f t="shared" si="15"/>
        <v>#REF!</v>
      </c>
      <c r="Z24" s="33" t="e">
        <f t="shared" si="15"/>
        <v>#REF!</v>
      </c>
      <c r="AA24" s="33" t="e">
        <f t="shared" si="15"/>
        <v>#REF!</v>
      </c>
      <c r="AB24" s="33" t="e">
        <f t="shared" si="15"/>
        <v>#REF!</v>
      </c>
      <c r="AC24" s="33" t="e">
        <f t="shared" si="15"/>
        <v>#REF!</v>
      </c>
      <c r="AD24" s="33" t="e">
        <f t="shared" si="15"/>
        <v>#REF!</v>
      </c>
      <c r="AE24" s="33"/>
      <c r="AF24" s="33" t="e">
        <f t="shared" si="7"/>
        <v>#REF!</v>
      </c>
      <c r="AG24" s="33" t="e">
        <f t="shared" si="7"/>
        <v>#REF!</v>
      </c>
      <c r="AH24" s="27"/>
      <c r="AI24" s="33" t="e">
        <f t="shared" si="8"/>
        <v>#REF!</v>
      </c>
      <c r="AJ24" s="33" t="e">
        <f t="shared" si="9"/>
        <v>#REF!</v>
      </c>
      <c r="AK24" s="33" t="e">
        <f t="shared" si="10"/>
        <v>#REF!</v>
      </c>
      <c r="AL24" s="33" t="e">
        <f t="shared" si="11"/>
        <v>#REF!</v>
      </c>
      <c r="AR24" s="33"/>
      <c r="AS24" s="33"/>
      <c r="AW24" s="12"/>
    </row>
    <row r="25" spans="1:49" s="28" customFormat="1" x14ac:dyDescent="0.25">
      <c r="A25" s="27">
        <f t="shared" si="14"/>
        <v>13</v>
      </c>
      <c r="B25" s="70" t="e">
        <f>#REF!</f>
        <v>#REF!</v>
      </c>
      <c r="C25" s="50" t="e">
        <f>IF(#REF!="","",#REF!)</f>
        <v>#REF!</v>
      </c>
      <c r="D25" s="70" t="e">
        <f>#REF!</f>
        <v>#REF!</v>
      </c>
      <c r="E25" s="70" t="e">
        <f>#REF!</f>
        <v>#REF!</v>
      </c>
      <c r="F25" t="e">
        <f>#REF!</f>
        <v>#REF!</v>
      </c>
      <c r="G25" t="e">
        <f>#REF!</f>
        <v>#REF!</v>
      </c>
      <c r="H25" t="e">
        <f>#REF!</f>
        <v>#REF!</v>
      </c>
      <c r="I25" s="33" t="e">
        <f>#REF!</f>
        <v>#REF!</v>
      </c>
      <c r="J25" s="33" t="e">
        <f>#REF!</f>
        <v>#REF!</v>
      </c>
      <c r="K25" s="1" t="e">
        <f t="shared" si="12"/>
        <v>#REF!</v>
      </c>
      <c r="L25" s="33" t="e">
        <f t="shared" si="0"/>
        <v>#REF!</v>
      </c>
      <c r="M25" s="51" t="e">
        <f>#REF!</f>
        <v>#REF!</v>
      </c>
      <c r="N25" s="51" t="e">
        <f>#REF!</f>
        <v>#REF!</v>
      </c>
      <c r="O25" s="44" t="e">
        <f t="shared" si="13"/>
        <v>#REF!</v>
      </c>
      <c r="P25" s="33" t="e">
        <f t="shared" si="1"/>
        <v>#REF!</v>
      </c>
      <c r="Q25" s="33"/>
      <c r="R25" s="33" t="e">
        <f t="shared" si="2"/>
        <v>#REF!</v>
      </c>
      <c r="S25" s="33" t="e">
        <f t="shared" si="3"/>
        <v>#REF!</v>
      </c>
      <c r="T25" s="33" t="e">
        <f t="shared" si="4"/>
        <v>#REF!</v>
      </c>
      <c r="U25" s="33" t="e">
        <f t="shared" si="5"/>
        <v>#REF!</v>
      </c>
      <c r="V25" s="33" t="e">
        <f t="shared" si="5"/>
        <v>#REF!</v>
      </c>
      <c r="W25" s="33" t="e">
        <f t="shared" si="5"/>
        <v>#REF!</v>
      </c>
      <c r="X25" s="33"/>
      <c r="Y25" s="33" t="e">
        <f t="shared" si="15"/>
        <v>#REF!</v>
      </c>
      <c r="Z25" s="33" t="e">
        <f t="shared" si="15"/>
        <v>#REF!</v>
      </c>
      <c r="AA25" s="33" t="e">
        <f t="shared" si="15"/>
        <v>#REF!</v>
      </c>
      <c r="AB25" s="33" t="e">
        <f t="shared" si="15"/>
        <v>#REF!</v>
      </c>
      <c r="AC25" s="33" t="e">
        <f t="shared" si="15"/>
        <v>#REF!</v>
      </c>
      <c r="AD25" s="33" t="e">
        <f t="shared" si="15"/>
        <v>#REF!</v>
      </c>
      <c r="AE25" s="33"/>
      <c r="AF25" s="33" t="e">
        <f t="shared" si="7"/>
        <v>#REF!</v>
      </c>
      <c r="AG25" s="33" t="e">
        <f t="shared" si="7"/>
        <v>#REF!</v>
      </c>
      <c r="AH25" s="27"/>
      <c r="AI25" s="33" t="e">
        <f t="shared" si="8"/>
        <v>#REF!</v>
      </c>
      <c r="AJ25" s="33" t="e">
        <f t="shared" si="9"/>
        <v>#REF!</v>
      </c>
      <c r="AK25" s="33" t="e">
        <f t="shared" si="10"/>
        <v>#REF!</v>
      </c>
      <c r="AL25" s="33" t="e">
        <f t="shared" si="11"/>
        <v>#REF!</v>
      </c>
      <c r="AR25" s="33"/>
      <c r="AS25" s="33"/>
      <c r="AW25" s="12"/>
    </row>
    <row r="26" spans="1:49" s="28" customFormat="1" x14ac:dyDescent="0.25">
      <c r="A26" s="27">
        <f t="shared" si="14"/>
        <v>14</v>
      </c>
      <c r="B26" s="70" t="e">
        <f>#REF!</f>
        <v>#REF!</v>
      </c>
      <c r="C26" s="50" t="e">
        <f>IF(#REF!="","",#REF!)</f>
        <v>#REF!</v>
      </c>
      <c r="D26" s="70" t="e">
        <f>#REF!</f>
        <v>#REF!</v>
      </c>
      <c r="E26" s="70" t="e">
        <f>#REF!</f>
        <v>#REF!</v>
      </c>
      <c r="F26" t="e">
        <f>#REF!</f>
        <v>#REF!</v>
      </c>
      <c r="G26" t="e">
        <f>#REF!</f>
        <v>#REF!</v>
      </c>
      <c r="H26" t="e">
        <f>#REF!</f>
        <v>#REF!</v>
      </c>
      <c r="I26" s="33" t="e">
        <f>#REF!</f>
        <v>#REF!</v>
      </c>
      <c r="J26" s="33" t="e">
        <f>#REF!</f>
        <v>#REF!</v>
      </c>
      <c r="K26" s="1" t="e">
        <f t="shared" si="12"/>
        <v>#REF!</v>
      </c>
      <c r="L26" s="33" t="e">
        <f t="shared" si="0"/>
        <v>#REF!</v>
      </c>
      <c r="M26" s="51" t="e">
        <f>#REF!</f>
        <v>#REF!</v>
      </c>
      <c r="N26" s="51" t="e">
        <f>#REF!</f>
        <v>#REF!</v>
      </c>
      <c r="O26" s="44" t="e">
        <f t="shared" si="13"/>
        <v>#REF!</v>
      </c>
      <c r="P26" s="33" t="e">
        <f t="shared" si="1"/>
        <v>#REF!</v>
      </c>
      <c r="Q26" s="33"/>
      <c r="R26" s="33" t="e">
        <f t="shared" si="2"/>
        <v>#REF!</v>
      </c>
      <c r="S26" s="33" t="e">
        <f t="shared" si="3"/>
        <v>#REF!</v>
      </c>
      <c r="T26" s="33" t="e">
        <f t="shared" si="4"/>
        <v>#REF!</v>
      </c>
      <c r="U26" s="33" t="e">
        <f t="shared" si="5"/>
        <v>#REF!</v>
      </c>
      <c r="V26" s="33" t="e">
        <f t="shared" si="5"/>
        <v>#REF!</v>
      </c>
      <c r="W26" s="33" t="e">
        <f t="shared" si="5"/>
        <v>#REF!</v>
      </c>
      <c r="X26" s="33"/>
      <c r="Y26" s="33" t="e">
        <f t="shared" si="15"/>
        <v>#REF!</v>
      </c>
      <c r="Z26" s="33" t="e">
        <f t="shared" si="15"/>
        <v>#REF!</v>
      </c>
      <c r="AA26" s="33" t="e">
        <f t="shared" si="15"/>
        <v>#REF!</v>
      </c>
      <c r="AB26" s="33" t="e">
        <f t="shared" si="15"/>
        <v>#REF!</v>
      </c>
      <c r="AC26" s="33" t="e">
        <f t="shared" si="15"/>
        <v>#REF!</v>
      </c>
      <c r="AD26" s="33" t="e">
        <f t="shared" si="15"/>
        <v>#REF!</v>
      </c>
      <c r="AE26" s="33"/>
      <c r="AF26" s="33" t="e">
        <f t="shared" si="7"/>
        <v>#REF!</v>
      </c>
      <c r="AG26" s="33" t="e">
        <f t="shared" si="7"/>
        <v>#REF!</v>
      </c>
      <c r="AH26" s="27"/>
      <c r="AI26" s="33" t="e">
        <f t="shared" si="8"/>
        <v>#REF!</v>
      </c>
      <c r="AJ26" s="33" t="e">
        <f t="shared" si="9"/>
        <v>#REF!</v>
      </c>
      <c r="AK26" s="33" t="e">
        <f t="shared" si="10"/>
        <v>#REF!</v>
      </c>
      <c r="AL26" s="33" t="e">
        <f t="shared" si="11"/>
        <v>#REF!</v>
      </c>
      <c r="AR26" s="33"/>
      <c r="AS26" s="33"/>
      <c r="AW26" s="12"/>
    </row>
    <row r="27" spans="1:49" s="28" customFormat="1" x14ac:dyDescent="0.25">
      <c r="A27" s="27">
        <f t="shared" si="14"/>
        <v>15</v>
      </c>
      <c r="B27" s="70" t="e">
        <f>#REF!</f>
        <v>#REF!</v>
      </c>
      <c r="C27" s="50" t="e">
        <f>IF(#REF!="","",#REF!)</f>
        <v>#REF!</v>
      </c>
      <c r="D27" s="70" t="e">
        <f>#REF!</f>
        <v>#REF!</v>
      </c>
      <c r="E27" s="70" t="e">
        <f>#REF!</f>
        <v>#REF!</v>
      </c>
      <c r="F27" t="e">
        <f>#REF!</f>
        <v>#REF!</v>
      </c>
      <c r="G27" t="e">
        <f>#REF!</f>
        <v>#REF!</v>
      </c>
      <c r="H27" t="e">
        <f>#REF!</f>
        <v>#REF!</v>
      </c>
      <c r="I27" s="33" t="e">
        <f>#REF!</f>
        <v>#REF!</v>
      </c>
      <c r="J27" s="33" t="e">
        <f>#REF!</f>
        <v>#REF!</v>
      </c>
      <c r="K27" s="1" t="e">
        <f t="shared" si="12"/>
        <v>#REF!</v>
      </c>
      <c r="L27" s="33" t="e">
        <f t="shared" si="0"/>
        <v>#REF!</v>
      </c>
      <c r="M27" s="51" t="e">
        <f>#REF!</f>
        <v>#REF!</v>
      </c>
      <c r="N27" s="51" t="e">
        <f>#REF!</f>
        <v>#REF!</v>
      </c>
      <c r="O27" s="44" t="e">
        <f t="shared" si="13"/>
        <v>#REF!</v>
      </c>
      <c r="P27" s="33" t="e">
        <f t="shared" si="1"/>
        <v>#REF!</v>
      </c>
      <c r="Q27" s="33"/>
      <c r="R27" s="33" t="e">
        <f t="shared" si="2"/>
        <v>#REF!</v>
      </c>
      <c r="S27" s="33" t="e">
        <f t="shared" si="3"/>
        <v>#REF!</v>
      </c>
      <c r="T27" s="33" t="e">
        <f t="shared" si="4"/>
        <v>#REF!</v>
      </c>
      <c r="U27" s="33" t="e">
        <f t="shared" si="5"/>
        <v>#REF!</v>
      </c>
      <c r="V27" s="33" t="e">
        <f t="shared" si="5"/>
        <v>#REF!</v>
      </c>
      <c r="W27" s="33" t="e">
        <f t="shared" si="5"/>
        <v>#REF!</v>
      </c>
      <c r="X27" s="33"/>
      <c r="Y27" s="33" t="e">
        <f t="shared" si="15"/>
        <v>#REF!</v>
      </c>
      <c r="Z27" s="33" t="e">
        <f t="shared" si="15"/>
        <v>#REF!</v>
      </c>
      <c r="AA27" s="33" t="e">
        <f t="shared" si="15"/>
        <v>#REF!</v>
      </c>
      <c r="AB27" s="33" t="e">
        <f t="shared" si="15"/>
        <v>#REF!</v>
      </c>
      <c r="AC27" s="33" t="e">
        <f t="shared" si="15"/>
        <v>#REF!</v>
      </c>
      <c r="AD27" s="33" t="e">
        <f t="shared" si="15"/>
        <v>#REF!</v>
      </c>
      <c r="AE27" s="33"/>
      <c r="AF27" s="33" t="e">
        <f t="shared" si="7"/>
        <v>#REF!</v>
      </c>
      <c r="AG27" s="33" t="e">
        <f t="shared" si="7"/>
        <v>#REF!</v>
      </c>
      <c r="AH27" s="27"/>
      <c r="AI27" s="33" t="e">
        <f t="shared" si="8"/>
        <v>#REF!</v>
      </c>
      <c r="AJ27" s="33" t="e">
        <f t="shared" si="9"/>
        <v>#REF!</v>
      </c>
      <c r="AK27" s="33" t="e">
        <f t="shared" si="10"/>
        <v>#REF!</v>
      </c>
      <c r="AL27" s="33" t="e">
        <f t="shared" si="11"/>
        <v>#REF!</v>
      </c>
      <c r="AR27" s="33"/>
      <c r="AS27" s="33"/>
      <c r="AW27" s="12"/>
    </row>
    <row r="28" spans="1:49" s="28" customFormat="1" x14ac:dyDescent="0.25">
      <c r="A28" s="27">
        <f t="shared" si="14"/>
        <v>16</v>
      </c>
      <c r="B28" s="70" t="e">
        <f>#REF!</f>
        <v>#REF!</v>
      </c>
      <c r="C28" s="50" t="e">
        <f>IF(#REF!="","",#REF!)</f>
        <v>#REF!</v>
      </c>
      <c r="D28" s="70" t="e">
        <f>#REF!</f>
        <v>#REF!</v>
      </c>
      <c r="E28" s="70" t="e">
        <f>#REF!</f>
        <v>#REF!</v>
      </c>
      <c r="F28" t="e">
        <f>#REF!</f>
        <v>#REF!</v>
      </c>
      <c r="G28" t="e">
        <f>#REF!</f>
        <v>#REF!</v>
      </c>
      <c r="H28" t="e">
        <f>#REF!</f>
        <v>#REF!</v>
      </c>
      <c r="I28" s="33" t="e">
        <f>#REF!</f>
        <v>#REF!</v>
      </c>
      <c r="J28" s="33" t="e">
        <f>#REF!</f>
        <v>#REF!</v>
      </c>
      <c r="K28" s="1" t="e">
        <f t="shared" si="12"/>
        <v>#REF!</v>
      </c>
      <c r="L28" s="33" t="e">
        <f t="shared" si="0"/>
        <v>#REF!</v>
      </c>
      <c r="M28" s="51" t="e">
        <f>#REF!</f>
        <v>#REF!</v>
      </c>
      <c r="N28" s="51" t="e">
        <f>#REF!</f>
        <v>#REF!</v>
      </c>
      <c r="O28" s="44" t="e">
        <f t="shared" si="13"/>
        <v>#REF!</v>
      </c>
      <c r="P28" s="33" t="e">
        <f t="shared" si="1"/>
        <v>#REF!</v>
      </c>
      <c r="Q28" s="33"/>
      <c r="R28" s="33" t="e">
        <f t="shared" si="2"/>
        <v>#REF!</v>
      </c>
      <c r="S28" s="33" t="e">
        <f t="shared" si="3"/>
        <v>#REF!</v>
      </c>
      <c r="T28" s="33" t="e">
        <f t="shared" si="4"/>
        <v>#REF!</v>
      </c>
      <c r="U28" s="33" t="e">
        <f t="shared" si="5"/>
        <v>#REF!</v>
      </c>
      <c r="V28" s="33" t="e">
        <f t="shared" si="5"/>
        <v>#REF!</v>
      </c>
      <c r="W28" s="33" t="e">
        <f t="shared" si="5"/>
        <v>#REF!</v>
      </c>
      <c r="X28" s="33"/>
      <c r="Y28" s="33" t="e">
        <f t="shared" si="15"/>
        <v>#REF!</v>
      </c>
      <c r="Z28" s="33" t="e">
        <f t="shared" si="15"/>
        <v>#REF!</v>
      </c>
      <c r="AA28" s="33" t="e">
        <f t="shared" si="15"/>
        <v>#REF!</v>
      </c>
      <c r="AB28" s="33" t="e">
        <f t="shared" si="15"/>
        <v>#REF!</v>
      </c>
      <c r="AC28" s="33" t="e">
        <f t="shared" si="15"/>
        <v>#REF!</v>
      </c>
      <c r="AD28" s="33" t="e">
        <f t="shared" si="15"/>
        <v>#REF!</v>
      </c>
      <c r="AE28" s="33"/>
      <c r="AF28" s="33" t="e">
        <f t="shared" si="7"/>
        <v>#REF!</v>
      </c>
      <c r="AG28" s="33" t="e">
        <f t="shared" si="7"/>
        <v>#REF!</v>
      </c>
      <c r="AH28" s="27"/>
      <c r="AI28" s="33" t="e">
        <f t="shared" si="8"/>
        <v>#REF!</v>
      </c>
      <c r="AJ28" s="33" t="e">
        <f t="shared" si="9"/>
        <v>#REF!</v>
      </c>
      <c r="AK28" s="33" t="e">
        <f t="shared" si="10"/>
        <v>#REF!</v>
      </c>
      <c r="AL28" s="33" t="e">
        <f t="shared" si="11"/>
        <v>#REF!</v>
      </c>
      <c r="AR28" s="33"/>
      <c r="AS28" s="33"/>
      <c r="AW28" s="12"/>
    </row>
    <row r="29" spans="1:49" s="28" customFormat="1" x14ac:dyDescent="0.25">
      <c r="A29" s="27">
        <f t="shared" si="14"/>
        <v>17</v>
      </c>
      <c r="B29" s="70" t="e">
        <f>#REF!</f>
        <v>#REF!</v>
      </c>
      <c r="C29" s="50" t="e">
        <f>IF(#REF!="","",#REF!)</f>
        <v>#REF!</v>
      </c>
      <c r="D29" s="70" t="e">
        <f>#REF!</f>
        <v>#REF!</v>
      </c>
      <c r="E29" s="70" t="e">
        <f>#REF!</f>
        <v>#REF!</v>
      </c>
      <c r="F29" t="e">
        <f>#REF!</f>
        <v>#REF!</v>
      </c>
      <c r="G29" t="e">
        <f>#REF!</f>
        <v>#REF!</v>
      </c>
      <c r="H29" t="e">
        <f>#REF!</f>
        <v>#REF!</v>
      </c>
      <c r="I29" s="33" t="e">
        <f>#REF!</f>
        <v>#REF!</v>
      </c>
      <c r="J29" s="33" t="e">
        <f>#REF!</f>
        <v>#REF!</v>
      </c>
      <c r="K29" s="1" t="e">
        <f t="shared" si="12"/>
        <v>#REF!</v>
      </c>
      <c r="L29" s="33" t="e">
        <f t="shared" si="0"/>
        <v>#REF!</v>
      </c>
      <c r="M29" s="51" t="e">
        <f>#REF!</f>
        <v>#REF!</v>
      </c>
      <c r="N29" s="51" t="e">
        <f>#REF!</f>
        <v>#REF!</v>
      </c>
      <c r="O29" s="44" t="e">
        <f t="shared" si="13"/>
        <v>#REF!</v>
      </c>
      <c r="P29" s="33" t="e">
        <f t="shared" si="1"/>
        <v>#REF!</v>
      </c>
      <c r="Q29" s="33"/>
      <c r="R29" s="33" t="e">
        <f t="shared" si="2"/>
        <v>#REF!</v>
      </c>
      <c r="S29" s="33" t="e">
        <f t="shared" si="3"/>
        <v>#REF!</v>
      </c>
      <c r="T29" s="33" t="e">
        <f t="shared" si="4"/>
        <v>#REF!</v>
      </c>
      <c r="U29" s="33" t="e">
        <f t="shared" si="5"/>
        <v>#REF!</v>
      </c>
      <c r="V29" s="33" t="e">
        <f t="shared" si="5"/>
        <v>#REF!</v>
      </c>
      <c r="W29" s="33" t="e">
        <f t="shared" si="5"/>
        <v>#REF!</v>
      </c>
      <c r="X29" s="33"/>
      <c r="Y29" s="33" t="e">
        <f t="shared" si="15"/>
        <v>#REF!</v>
      </c>
      <c r="Z29" s="33" t="e">
        <f t="shared" si="15"/>
        <v>#REF!</v>
      </c>
      <c r="AA29" s="33" t="e">
        <f t="shared" si="15"/>
        <v>#REF!</v>
      </c>
      <c r="AB29" s="33" t="e">
        <f t="shared" si="15"/>
        <v>#REF!</v>
      </c>
      <c r="AC29" s="33" t="e">
        <f t="shared" si="15"/>
        <v>#REF!</v>
      </c>
      <c r="AD29" s="33" t="e">
        <f t="shared" si="15"/>
        <v>#REF!</v>
      </c>
      <c r="AE29" s="33"/>
      <c r="AF29" s="33" t="e">
        <f t="shared" si="7"/>
        <v>#REF!</v>
      </c>
      <c r="AG29" s="33" t="e">
        <f t="shared" si="7"/>
        <v>#REF!</v>
      </c>
      <c r="AH29" s="27"/>
      <c r="AI29" s="33" t="e">
        <f t="shared" si="8"/>
        <v>#REF!</v>
      </c>
      <c r="AJ29" s="33" t="e">
        <f t="shared" si="9"/>
        <v>#REF!</v>
      </c>
      <c r="AK29" s="33" t="e">
        <f t="shared" si="10"/>
        <v>#REF!</v>
      </c>
      <c r="AL29" s="33" t="e">
        <f t="shared" si="11"/>
        <v>#REF!</v>
      </c>
      <c r="AR29" s="33"/>
      <c r="AS29" s="33"/>
      <c r="AW29" s="12"/>
    </row>
    <row r="30" spans="1:49" s="28" customFormat="1" x14ac:dyDescent="0.25">
      <c r="A30" s="27">
        <f t="shared" si="14"/>
        <v>18</v>
      </c>
      <c r="B30" s="70" t="e">
        <f>#REF!</f>
        <v>#REF!</v>
      </c>
      <c r="C30" s="50" t="e">
        <f>IF(#REF!="","",#REF!)</f>
        <v>#REF!</v>
      </c>
      <c r="D30" s="70" t="e">
        <f>#REF!</f>
        <v>#REF!</v>
      </c>
      <c r="E30" s="70" t="e">
        <f>#REF!</f>
        <v>#REF!</v>
      </c>
      <c r="F30" t="e">
        <f>#REF!</f>
        <v>#REF!</v>
      </c>
      <c r="G30" t="e">
        <f>#REF!</f>
        <v>#REF!</v>
      </c>
      <c r="H30" t="e">
        <f>#REF!</f>
        <v>#REF!</v>
      </c>
      <c r="I30" s="33" t="e">
        <f>#REF!</f>
        <v>#REF!</v>
      </c>
      <c r="J30" s="33" t="e">
        <f>#REF!</f>
        <v>#REF!</v>
      </c>
      <c r="K30" s="1" t="e">
        <f t="shared" si="12"/>
        <v>#REF!</v>
      </c>
      <c r="L30" s="33" t="e">
        <f t="shared" si="0"/>
        <v>#REF!</v>
      </c>
      <c r="M30" s="51" t="e">
        <f>#REF!</f>
        <v>#REF!</v>
      </c>
      <c r="N30" s="51" t="e">
        <f>#REF!</f>
        <v>#REF!</v>
      </c>
      <c r="O30" s="44" t="e">
        <f t="shared" si="13"/>
        <v>#REF!</v>
      </c>
      <c r="P30" s="33" t="e">
        <f t="shared" si="1"/>
        <v>#REF!</v>
      </c>
      <c r="Q30" s="33"/>
      <c r="R30" s="33" t="e">
        <f t="shared" si="2"/>
        <v>#REF!</v>
      </c>
      <c r="S30" s="33" t="e">
        <f t="shared" si="3"/>
        <v>#REF!</v>
      </c>
      <c r="T30" s="33" t="e">
        <f t="shared" si="4"/>
        <v>#REF!</v>
      </c>
      <c r="U30" s="33" t="e">
        <f t="shared" si="5"/>
        <v>#REF!</v>
      </c>
      <c r="V30" s="33" t="e">
        <f t="shared" si="5"/>
        <v>#REF!</v>
      </c>
      <c r="W30" s="33" t="e">
        <f t="shared" si="5"/>
        <v>#REF!</v>
      </c>
      <c r="X30" s="33"/>
      <c r="Y30" s="33" t="e">
        <f t="shared" si="15"/>
        <v>#REF!</v>
      </c>
      <c r="Z30" s="33" t="e">
        <f t="shared" si="15"/>
        <v>#REF!</v>
      </c>
      <c r="AA30" s="33" t="e">
        <f t="shared" si="15"/>
        <v>#REF!</v>
      </c>
      <c r="AB30" s="33" t="e">
        <f t="shared" si="15"/>
        <v>#REF!</v>
      </c>
      <c r="AC30" s="33" t="e">
        <f t="shared" si="15"/>
        <v>#REF!</v>
      </c>
      <c r="AD30" s="33" t="e">
        <f t="shared" si="15"/>
        <v>#REF!</v>
      </c>
      <c r="AE30" s="33"/>
      <c r="AF30" s="33" t="e">
        <f t="shared" si="7"/>
        <v>#REF!</v>
      </c>
      <c r="AG30" s="33" t="e">
        <f t="shared" si="7"/>
        <v>#REF!</v>
      </c>
      <c r="AH30" s="27"/>
      <c r="AI30" s="33" t="e">
        <f t="shared" si="8"/>
        <v>#REF!</v>
      </c>
      <c r="AJ30" s="33" t="e">
        <f t="shared" si="9"/>
        <v>#REF!</v>
      </c>
      <c r="AK30" s="33" t="e">
        <f t="shared" si="10"/>
        <v>#REF!</v>
      </c>
      <c r="AL30" s="33" t="e">
        <f t="shared" si="11"/>
        <v>#REF!</v>
      </c>
      <c r="AR30" s="33"/>
      <c r="AS30" s="33"/>
      <c r="AW30" s="12"/>
    </row>
    <row r="31" spans="1:49" s="28" customFormat="1" x14ac:dyDescent="0.25">
      <c r="A31" s="27">
        <f t="shared" si="14"/>
        <v>19</v>
      </c>
      <c r="B31" s="70" t="e">
        <f>#REF!</f>
        <v>#REF!</v>
      </c>
      <c r="C31" s="50" t="e">
        <f>IF(#REF!="","",#REF!)</f>
        <v>#REF!</v>
      </c>
      <c r="D31" s="70" t="e">
        <f>#REF!</f>
        <v>#REF!</v>
      </c>
      <c r="E31" s="70" t="e">
        <f>#REF!</f>
        <v>#REF!</v>
      </c>
      <c r="F31" t="e">
        <f>#REF!</f>
        <v>#REF!</v>
      </c>
      <c r="G31" t="e">
        <f>#REF!</f>
        <v>#REF!</v>
      </c>
      <c r="H31" t="e">
        <f>#REF!</f>
        <v>#REF!</v>
      </c>
      <c r="I31" s="33" t="e">
        <f>#REF!</f>
        <v>#REF!</v>
      </c>
      <c r="J31" s="33" t="e">
        <f>#REF!</f>
        <v>#REF!</v>
      </c>
      <c r="K31" s="1" t="e">
        <f t="shared" si="12"/>
        <v>#REF!</v>
      </c>
      <c r="L31" s="33" t="e">
        <f t="shared" si="0"/>
        <v>#REF!</v>
      </c>
      <c r="M31" s="51" t="e">
        <f>#REF!</f>
        <v>#REF!</v>
      </c>
      <c r="N31" s="51" t="e">
        <f>#REF!</f>
        <v>#REF!</v>
      </c>
      <c r="O31" s="44" t="e">
        <f t="shared" si="13"/>
        <v>#REF!</v>
      </c>
      <c r="P31" s="33" t="e">
        <f t="shared" si="1"/>
        <v>#REF!</v>
      </c>
      <c r="Q31" s="33"/>
      <c r="R31" s="33" t="e">
        <f t="shared" si="2"/>
        <v>#REF!</v>
      </c>
      <c r="S31" s="33" t="e">
        <f t="shared" si="3"/>
        <v>#REF!</v>
      </c>
      <c r="T31" s="33" t="e">
        <f t="shared" si="4"/>
        <v>#REF!</v>
      </c>
      <c r="U31" s="33" t="e">
        <f t="shared" si="5"/>
        <v>#REF!</v>
      </c>
      <c r="V31" s="33" t="e">
        <f t="shared" si="5"/>
        <v>#REF!</v>
      </c>
      <c r="W31" s="33" t="e">
        <f t="shared" si="5"/>
        <v>#REF!</v>
      </c>
      <c r="X31" s="33"/>
      <c r="Y31" s="33" t="e">
        <f t="shared" si="15"/>
        <v>#REF!</v>
      </c>
      <c r="Z31" s="33" t="e">
        <f t="shared" si="15"/>
        <v>#REF!</v>
      </c>
      <c r="AA31" s="33" t="e">
        <f t="shared" si="15"/>
        <v>#REF!</v>
      </c>
      <c r="AB31" s="33" t="e">
        <f t="shared" si="15"/>
        <v>#REF!</v>
      </c>
      <c r="AC31" s="33" t="e">
        <f t="shared" si="15"/>
        <v>#REF!</v>
      </c>
      <c r="AD31" s="33" t="e">
        <f t="shared" si="15"/>
        <v>#REF!</v>
      </c>
      <c r="AE31" s="33"/>
      <c r="AF31" s="33" t="e">
        <f t="shared" si="7"/>
        <v>#REF!</v>
      </c>
      <c r="AG31" s="33" t="e">
        <f t="shared" si="7"/>
        <v>#REF!</v>
      </c>
      <c r="AH31" s="27"/>
      <c r="AI31" s="33" t="e">
        <f t="shared" si="8"/>
        <v>#REF!</v>
      </c>
      <c r="AJ31" s="33" t="e">
        <f t="shared" si="9"/>
        <v>#REF!</v>
      </c>
      <c r="AK31" s="33" t="e">
        <f t="shared" si="10"/>
        <v>#REF!</v>
      </c>
      <c r="AL31" s="33" t="e">
        <f t="shared" si="11"/>
        <v>#REF!</v>
      </c>
      <c r="AR31" s="33"/>
      <c r="AS31" s="33"/>
      <c r="AW31" s="12"/>
    </row>
    <row r="32" spans="1:49" s="28" customFormat="1" x14ac:dyDescent="0.25">
      <c r="A32" s="27">
        <f t="shared" si="14"/>
        <v>20</v>
      </c>
      <c r="B32" s="70" t="e">
        <f>#REF!</f>
        <v>#REF!</v>
      </c>
      <c r="C32" s="50" t="e">
        <f>IF(#REF!="","",#REF!)</f>
        <v>#REF!</v>
      </c>
      <c r="D32" s="70" t="e">
        <f>#REF!</f>
        <v>#REF!</v>
      </c>
      <c r="E32" s="70" t="e">
        <f>#REF!</f>
        <v>#REF!</v>
      </c>
      <c r="F32" t="e">
        <f>#REF!</f>
        <v>#REF!</v>
      </c>
      <c r="G32" t="e">
        <f>#REF!</f>
        <v>#REF!</v>
      </c>
      <c r="H32" t="e">
        <f>#REF!</f>
        <v>#REF!</v>
      </c>
      <c r="I32" s="33" t="e">
        <f>#REF!</f>
        <v>#REF!</v>
      </c>
      <c r="J32" s="33" t="e">
        <f>#REF!</f>
        <v>#REF!</v>
      </c>
      <c r="K32" s="1" t="e">
        <f t="shared" si="12"/>
        <v>#REF!</v>
      </c>
      <c r="L32" s="33" t="e">
        <f t="shared" si="0"/>
        <v>#REF!</v>
      </c>
      <c r="M32" s="51" t="e">
        <f>#REF!</f>
        <v>#REF!</v>
      </c>
      <c r="N32" s="51" t="e">
        <f>#REF!</f>
        <v>#REF!</v>
      </c>
      <c r="O32" s="44" t="e">
        <f t="shared" si="13"/>
        <v>#REF!</v>
      </c>
      <c r="P32" s="33" t="e">
        <f t="shared" si="1"/>
        <v>#REF!</v>
      </c>
      <c r="Q32" s="33"/>
      <c r="R32" s="33" t="e">
        <f t="shared" si="2"/>
        <v>#REF!</v>
      </c>
      <c r="S32" s="33" t="e">
        <f t="shared" si="3"/>
        <v>#REF!</v>
      </c>
      <c r="T32" s="33" t="e">
        <f t="shared" si="4"/>
        <v>#REF!</v>
      </c>
      <c r="U32" s="33" t="e">
        <f t="shared" si="5"/>
        <v>#REF!</v>
      </c>
      <c r="V32" s="33" t="e">
        <f t="shared" si="5"/>
        <v>#REF!</v>
      </c>
      <c r="W32" s="33" t="e">
        <f t="shared" si="5"/>
        <v>#REF!</v>
      </c>
      <c r="X32" s="33"/>
      <c r="Y32" s="33" t="e">
        <f t="shared" si="15"/>
        <v>#REF!</v>
      </c>
      <c r="Z32" s="33" t="e">
        <f t="shared" si="15"/>
        <v>#REF!</v>
      </c>
      <c r="AA32" s="33" t="e">
        <f t="shared" si="15"/>
        <v>#REF!</v>
      </c>
      <c r="AB32" s="33" t="e">
        <f t="shared" si="15"/>
        <v>#REF!</v>
      </c>
      <c r="AC32" s="33" t="e">
        <f t="shared" si="15"/>
        <v>#REF!</v>
      </c>
      <c r="AD32" s="33" t="e">
        <f t="shared" si="15"/>
        <v>#REF!</v>
      </c>
      <c r="AE32" s="33"/>
      <c r="AF32" s="33" t="e">
        <f t="shared" si="7"/>
        <v>#REF!</v>
      </c>
      <c r="AG32" s="33" t="e">
        <f t="shared" si="7"/>
        <v>#REF!</v>
      </c>
      <c r="AH32" s="27"/>
      <c r="AI32" s="33" t="e">
        <f t="shared" si="8"/>
        <v>#REF!</v>
      </c>
      <c r="AJ32" s="33" t="e">
        <f t="shared" si="9"/>
        <v>#REF!</v>
      </c>
      <c r="AK32" s="33" t="e">
        <f t="shared" si="10"/>
        <v>#REF!</v>
      </c>
      <c r="AL32" s="33" t="e">
        <f t="shared" si="11"/>
        <v>#REF!</v>
      </c>
      <c r="AR32" s="33"/>
      <c r="AS32" s="33"/>
      <c r="AW32" s="12"/>
    </row>
    <row r="33" spans="1:49" s="28" customFormat="1" x14ac:dyDescent="0.25">
      <c r="A33" s="27">
        <f t="shared" si="14"/>
        <v>21</v>
      </c>
      <c r="B33" s="70" t="e">
        <f>#REF!</f>
        <v>#REF!</v>
      </c>
      <c r="C33" s="50" t="e">
        <f>IF(#REF!="","",#REF!)</f>
        <v>#REF!</v>
      </c>
      <c r="D33" s="70" t="e">
        <f>#REF!</f>
        <v>#REF!</v>
      </c>
      <c r="E33" s="70" t="e">
        <f>#REF!</f>
        <v>#REF!</v>
      </c>
      <c r="F33" t="e">
        <f>#REF!</f>
        <v>#REF!</v>
      </c>
      <c r="G33" t="e">
        <f>#REF!</f>
        <v>#REF!</v>
      </c>
      <c r="H33" t="e">
        <f>#REF!</f>
        <v>#REF!</v>
      </c>
      <c r="I33" s="33" t="e">
        <f>#REF!</f>
        <v>#REF!</v>
      </c>
      <c r="J33" s="33" t="e">
        <f>#REF!</f>
        <v>#REF!</v>
      </c>
      <c r="K33" s="1" t="e">
        <f t="shared" si="12"/>
        <v>#REF!</v>
      </c>
      <c r="L33" s="33" t="e">
        <f t="shared" si="0"/>
        <v>#REF!</v>
      </c>
      <c r="M33" s="51" t="e">
        <f>#REF!</f>
        <v>#REF!</v>
      </c>
      <c r="N33" s="51" t="e">
        <f>#REF!</f>
        <v>#REF!</v>
      </c>
      <c r="O33" s="44" t="e">
        <f t="shared" si="13"/>
        <v>#REF!</v>
      </c>
      <c r="P33" s="33" t="e">
        <f t="shared" si="1"/>
        <v>#REF!</v>
      </c>
      <c r="Q33" s="33"/>
      <c r="R33" s="33" t="e">
        <f t="shared" si="2"/>
        <v>#REF!</v>
      </c>
      <c r="S33" s="33" t="e">
        <f t="shared" si="3"/>
        <v>#REF!</v>
      </c>
      <c r="T33" s="33" t="e">
        <f t="shared" si="4"/>
        <v>#REF!</v>
      </c>
      <c r="U33" s="33" t="e">
        <f t="shared" ref="U33:W52" si="16">U$257*$M33</f>
        <v>#REF!</v>
      </c>
      <c r="V33" s="33" t="e">
        <f t="shared" si="16"/>
        <v>#REF!</v>
      </c>
      <c r="W33" s="33" t="e">
        <f t="shared" si="16"/>
        <v>#REF!</v>
      </c>
      <c r="X33" s="33"/>
      <c r="Y33" s="33" t="e">
        <f t="shared" ref="Y33:AD42" si="17">Y$257*$M33</f>
        <v>#REF!</v>
      </c>
      <c r="Z33" s="33" t="e">
        <f t="shared" si="17"/>
        <v>#REF!</v>
      </c>
      <c r="AA33" s="33" t="e">
        <f t="shared" si="17"/>
        <v>#REF!</v>
      </c>
      <c r="AB33" s="33" t="e">
        <f t="shared" si="17"/>
        <v>#REF!</v>
      </c>
      <c r="AC33" s="33" t="e">
        <f t="shared" si="17"/>
        <v>#REF!</v>
      </c>
      <c r="AD33" s="33" t="e">
        <f t="shared" si="17"/>
        <v>#REF!</v>
      </c>
      <c r="AE33" s="33"/>
      <c r="AF33" s="33" t="e">
        <f t="shared" ref="AF33:AG52" si="18">AF$257*$M33</f>
        <v>#REF!</v>
      </c>
      <c r="AG33" s="33" t="e">
        <f t="shared" si="18"/>
        <v>#REF!</v>
      </c>
      <c r="AH33" s="27"/>
      <c r="AI33" s="33" t="e">
        <f t="shared" si="8"/>
        <v>#REF!</v>
      </c>
      <c r="AJ33" s="33" t="e">
        <f t="shared" si="9"/>
        <v>#REF!</v>
      </c>
      <c r="AK33" s="33" t="e">
        <f t="shared" si="10"/>
        <v>#REF!</v>
      </c>
      <c r="AL33" s="33" t="e">
        <f t="shared" si="11"/>
        <v>#REF!</v>
      </c>
      <c r="AR33" s="33"/>
      <c r="AS33" s="33"/>
      <c r="AW33" s="12"/>
    </row>
    <row r="34" spans="1:49" s="28" customFormat="1" x14ac:dyDescent="0.25">
      <c r="A34" s="27">
        <f t="shared" si="14"/>
        <v>22</v>
      </c>
      <c r="B34" s="70" t="e">
        <f>#REF!</f>
        <v>#REF!</v>
      </c>
      <c r="C34" s="50" t="e">
        <f>IF(#REF!="","",#REF!)</f>
        <v>#REF!</v>
      </c>
      <c r="D34" s="70" t="e">
        <f>#REF!</f>
        <v>#REF!</v>
      </c>
      <c r="E34" s="70" t="e">
        <f>#REF!</f>
        <v>#REF!</v>
      </c>
      <c r="F34" t="e">
        <f>#REF!</f>
        <v>#REF!</v>
      </c>
      <c r="G34" t="e">
        <f>#REF!</f>
        <v>#REF!</v>
      </c>
      <c r="H34" t="e">
        <f>#REF!</f>
        <v>#REF!</v>
      </c>
      <c r="I34" s="33" t="e">
        <f>#REF!</f>
        <v>#REF!</v>
      </c>
      <c r="J34" s="33" t="e">
        <f>#REF!</f>
        <v>#REF!</v>
      </c>
      <c r="K34" s="1" t="e">
        <f t="shared" si="12"/>
        <v>#REF!</v>
      </c>
      <c r="L34" s="33" t="e">
        <f t="shared" si="0"/>
        <v>#REF!</v>
      </c>
      <c r="M34" s="51" t="e">
        <f>#REF!</f>
        <v>#REF!</v>
      </c>
      <c r="N34" s="51" t="e">
        <f>#REF!</f>
        <v>#REF!</v>
      </c>
      <c r="O34" s="44" t="e">
        <f t="shared" si="13"/>
        <v>#REF!</v>
      </c>
      <c r="P34" s="33" t="e">
        <f t="shared" si="1"/>
        <v>#REF!</v>
      </c>
      <c r="Q34" s="33"/>
      <c r="R34" s="33" t="e">
        <f t="shared" si="2"/>
        <v>#REF!</v>
      </c>
      <c r="S34" s="33" t="e">
        <f t="shared" si="3"/>
        <v>#REF!</v>
      </c>
      <c r="T34" s="33" t="e">
        <f t="shared" si="4"/>
        <v>#REF!</v>
      </c>
      <c r="U34" s="33" t="e">
        <f t="shared" si="16"/>
        <v>#REF!</v>
      </c>
      <c r="V34" s="33" t="e">
        <f t="shared" si="16"/>
        <v>#REF!</v>
      </c>
      <c r="W34" s="33" t="e">
        <f t="shared" si="16"/>
        <v>#REF!</v>
      </c>
      <c r="X34" s="33"/>
      <c r="Y34" s="33" t="e">
        <f t="shared" si="17"/>
        <v>#REF!</v>
      </c>
      <c r="Z34" s="33" t="e">
        <f t="shared" si="17"/>
        <v>#REF!</v>
      </c>
      <c r="AA34" s="33" t="e">
        <f t="shared" si="17"/>
        <v>#REF!</v>
      </c>
      <c r="AB34" s="33" t="e">
        <f t="shared" si="17"/>
        <v>#REF!</v>
      </c>
      <c r="AC34" s="33" t="e">
        <f t="shared" si="17"/>
        <v>#REF!</v>
      </c>
      <c r="AD34" s="33" t="e">
        <f t="shared" si="17"/>
        <v>#REF!</v>
      </c>
      <c r="AE34" s="33"/>
      <c r="AF34" s="33" t="e">
        <f t="shared" si="18"/>
        <v>#REF!</v>
      </c>
      <c r="AG34" s="33" t="e">
        <f t="shared" si="18"/>
        <v>#REF!</v>
      </c>
      <c r="AH34" s="27"/>
      <c r="AI34" s="33" t="e">
        <f t="shared" si="8"/>
        <v>#REF!</v>
      </c>
      <c r="AJ34" s="33" t="e">
        <f t="shared" si="9"/>
        <v>#REF!</v>
      </c>
      <c r="AK34" s="33" t="e">
        <f t="shared" si="10"/>
        <v>#REF!</v>
      </c>
      <c r="AL34" s="33" t="e">
        <f t="shared" si="11"/>
        <v>#REF!</v>
      </c>
      <c r="AR34" s="33"/>
      <c r="AS34" s="33"/>
      <c r="AW34" s="12"/>
    </row>
    <row r="35" spans="1:49" s="28" customFormat="1" x14ac:dyDescent="0.25">
      <c r="A35" s="27">
        <f t="shared" si="14"/>
        <v>23</v>
      </c>
      <c r="B35" s="70" t="e">
        <f>#REF!</f>
        <v>#REF!</v>
      </c>
      <c r="C35" s="50" t="e">
        <f>IF(#REF!="","",#REF!)</f>
        <v>#REF!</v>
      </c>
      <c r="D35" s="70" t="e">
        <f>#REF!</f>
        <v>#REF!</v>
      </c>
      <c r="E35" s="70" t="e">
        <f>#REF!</f>
        <v>#REF!</v>
      </c>
      <c r="F35" t="e">
        <f>#REF!</f>
        <v>#REF!</v>
      </c>
      <c r="G35" t="e">
        <f>#REF!</f>
        <v>#REF!</v>
      </c>
      <c r="H35" t="e">
        <f>#REF!</f>
        <v>#REF!</v>
      </c>
      <c r="I35" s="33" t="e">
        <f>#REF!</f>
        <v>#REF!</v>
      </c>
      <c r="J35" s="33" t="e">
        <f>#REF!</f>
        <v>#REF!</v>
      </c>
      <c r="K35" s="1" t="e">
        <f t="shared" si="12"/>
        <v>#REF!</v>
      </c>
      <c r="L35" s="33" t="e">
        <f t="shared" si="0"/>
        <v>#REF!</v>
      </c>
      <c r="M35" s="51" t="e">
        <f>#REF!</f>
        <v>#REF!</v>
      </c>
      <c r="N35" s="51" t="e">
        <f>#REF!</f>
        <v>#REF!</v>
      </c>
      <c r="O35" s="44" t="e">
        <f t="shared" si="13"/>
        <v>#REF!</v>
      </c>
      <c r="P35" s="33" t="e">
        <f t="shared" si="1"/>
        <v>#REF!</v>
      </c>
      <c r="Q35" s="33"/>
      <c r="R35" s="33" t="e">
        <f t="shared" si="2"/>
        <v>#REF!</v>
      </c>
      <c r="S35" s="33" t="e">
        <f t="shared" si="3"/>
        <v>#REF!</v>
      </c>
      <c r="T35" s="33" t="e">
        <f t="shared" si="4"/>
        <v>#REF!</v>
      </c>
      <c r="U35" s="33" t="e">
        <f t="shared" si="16"/>
        <v>#REF!</v>
      </c>
      <c r="V35" s="33" t="e">
        <f t="shared" si="16"/>
        <v>#REF!</v>
      </c>
      <c r="W35" s="33" t="e">
        <f t="shared" si="16"/>
        <v>#REF!</v>
      </c>
      <c r="X35" s="33"/>
      <c r="Y35" s="33" t="e">
        <f t="shared" si="17"/>
        <v>#REF!</v>
      </c>
      <c r="Z35" s="33" t="e">
        <f t="shared" si="17"/>
        <v>#REF!</v>
      </c>
      <c r="AA35" s="33" t="e">
        <f t="shared" si="17"/>
        <v>#REF!</v>
      </c>
      <c r="AB35" s="33" t="e">
        <f t="shared" si="17"/>
        <v>#REF!</v>
      </c>
      <c r="AC35" s="33" t="e">
        <f t="shared" si="17"/>
        <v>#REF!</v>
      </c>
      <c r="AD35" s="33" t="e">
        <f t="shared" si="17"/>
        <v>#REF!</v>
      </c>
      <c r="AE35" s="33"/>
      <c r="AF35" s="33" t="e">
        <f t="shared" si="18"/>
        <v>#REF!</v>
      </c>
      <c r="AG35" s="33" t="e">
        <f t="shared" si="18"/>
        <v>#REF!</v>
      </c>
      <c r="AH35" s="27"/>
      <c r="AI35" s="33" t="e">
        <f t="shared" si="8"/>
        <v>#REF!</v>
      </c>
      <c r="AJ35" s="33" t="e">
        <f t="shared" si="9"/>
        <v>#REF!</v>
      </c>
      <c r="AK35" s="33" t="e">
        <f t="shared" si="10"/>
        <v>#REF!</v>
      </c>
      <c r="AL35" s="33" t="e">
        <f t="shared" si="11"/>
        <v>#REF!</v>
      </c>
      <c r="AR35" s="33"/>
      <c r="AS35" s="33"/>
      <c r="AW35" s="12"/>
    </row>
    <row r="36" spans="1:49" s="28" customFormat="1" x14ac:dyDescent="0.25">
      <c r="A36" s="27">
        <f t="shared" si="14"/>
        <v>24</v>
      </c>
      <c r="B36" s="70" t="e">
        <f>#REF!</f>
        <v>#REF!</v>
      </c>
      <c r="C36" s="50" t="e">
        <f>IF(#REF!="","",#REF!)</f>
        <v>#REF!</v>
      </c>
      <c r="D36" s="70" t="e">
        <f>#REF!</f>
        <v>#REF!</v>
      </c>
      <c r="E36" s="70" t="e">
        <f>#REF!</f>
        <v>#REF!</v>
      </c>
      <c r="F36" t="e">
        <f>#REF!</f>
        <v>#REF!</v>
      </c>
      <c r="G36" t="e">
        <f>#REF!</f>
        <v>#REF!</v>
      </c>
      <c r="H36" t="e">
        <f>#REF!</f>
        <v>#REF!</v>
      </c>
      <c r="I36" s="33" t="e">
        <f>#REF!</f>
        <v>#REF!</v>
      </c>
      <c r="J36" s="33" t="e">
        <f>#REF!</f>
        <v>#REF!</v>
      </c>
      <c r="K36" s="1" t="e">
        <f t="shared" si="12"/>
        <v>#REF!</v>
      </c>
      <c r="L36" s="33" t="e">
        <f t="shared" si="0"/>
        <v>#REF!</v>
      </c>
      <c r="M36" s="51" t="e">
        <f>#REF!</f>
        <v>#REF!</v>
      </c>
      <c r="N36" s="51" t="e">
        <f>#REF!</f>
        <v>#REF!</v>
      </c>
      <c r="O36" s="44" t="e">
        <f t="shared" si="13"/>
        <v>#REF!</v>
      </c>
      <c r="P36" s="33" t="e">
        <f t="shared" si="1"/>
        <v>#REF!</v>
      </c>
      <c r="Q36" s="33"/>
      <c r="R36" s="33" t="e">
        <f t="shared" si="2"/>
        <v>#REF!</v>
      </c>
      <c r="S36" s="33" t="e">
        <f t="shared" si="3"/>
        <v>#REF!</v>
      </c>
      <c r="T36" s="33" t="e">
        <f t="shared" si="4"/>
        <v>#REF!</v>
      </c>
      <c r="U36" s="33" t="e">
        <f t="shared" si="16"/>
        <v>#REF!</v>
      </c>
      <c r="V36" s="33" t="e">
        <f t="shared" si="16"/>
        <v>#REF!</v>
      </c>
      <c r="W36" s="33" t="e">
        <f t="shared" si="16"/>
        <v>#REF!</v>
      </c>
      <c r="X36" s="33"/>
      <c r="Y36" s="33" t="e">
        <f t="shared" si="17"/>
        <v>#REF!</v>
      </c>
      <c r="Z36" s="33" t="e">
        <f t="shared" si="17"/>
        <v>#REF!</v>
      </c>
      <c r="AA36" s="33" t="e">
        <f t="shared" si="17"/>
        <v>#REF!</v>
      </c>
      <c r="AB36" s="33" t="e">
        <f t="shared" si="17"/>
        <v>#REF!</v>
      </c>
      <c r="AC36" s="33" t="e">
        <f t="shared" si="17"/>
        <v>#REF!</v>
      </c>
      <c r="AD36" s="33" t="e">
        <f t="shared" si="17"/>
        <v>#REF!</v>
      </c>
      <c r="AE36" s="33"/>
      <c r="AF36" s="33" t="e">
        <f t="shared" si="18"/>
        <v>#REF!</v>
      </c>
      <c r="AG36" s="33" t="e">
        <f t="shared" si="18"/>
        <v>#REF!</v>
      </c>
      <c r="AH36" s="27"/>
      <c r="AI36" s="33" t="e">
        <f t="shared" si="8"/>
        <v>#REF!</v>
      </c>
      <c r="AJ36" s="33" t="e">
        <f t="shared" si="9"/>
        <v>#REF!</v>
      </c>
      <c r="AK36" s="33" t="e">
        <f t="shared" si="10"/>
        <v>#REF!</v>
      </c>
      <c r="AL36" s="33" t="e">
        <f t="shared" si="11"/>
        <v>#REF!</v>
      </c>
      <c r="AR36" s="33"/>
      <c r="AS36" s="33"/>
      <c r="AW36" s="12"/>
    </row>
    <row r="37" spans="1:49" s="28" customFormat="1" x14ac:dyDescent="0.25">
      <c r="A37" s="27">
        <f t="shared" si="14"/>
        <v>25</v>
      </c>
      <c r="B37" s="70" t="e">
        <f>#REF!</f>
        <v>#REF!</v>
      </c>
      <c r="C37" s="50" t="e">
        <f>IF(#REF!="","",#REF!)</f>
        <v>#REF!</v>
      </c>
      <c r="D37" s="70" t="e">
        <f>#REF!</f>
        <v>#REF!</v>
      </c>
      <c r="E37" s="70" t="e">
        <f>#REF!</f>
        <v>#REF!</v>
      </c>
      <c r="F37" t="e">
        <f>#REF!</f>
        <v>#REF!</v>
      </c>
      <c r="G37" t="e">
        <f>#REF!</f>
        <v>#REF!</v>
      </c>
      <c r="H37" t="e">
        <f>#REF!</f>
        <v>#REF!</v>
      </c>
      <c r="I37" s="33" t="e">
        <f>#REF!</f>
        <v>#REF!</v>
      </c>
      <c r="J37" s="33" t="e">
        <f>#REF!</f>
        <v>#REF!</v>
      </c>
      <c r="K37" s="1" t="e">
        <f t="shared" si="12"/>
        <v>#REF!</v>
      </c>
      <c r="L37" s="33" t="e">
        <f t="shared" si="0"/>
        <v>#REF!</v>
      </c>
      <c r="M37" s="51" t="e">
        <f>#REF!</f>
        <v>#REF!</v>
      </c>
      <c r="N37" s="51" t="e">
        <f>#REF!</f>
        <v>#REF!</v>
      </c>
      <c r="O37" s="44" t="e">
        <f t="shared" si="13"/>
        <v>#REF!</v>
      </c>
      <c r="P37" s="33" t="e">
        <f t="shared" si="1"/>
        <v>#REF!</v>
      </c>
      <c r="Q37" s="33"/>
      <c r="R37" s="33" t="e">
        <f t="shared" si="2"/>
        <v>#REF!</v>
      </c>
      <c r="S37" s="33" t="e">
        <f t="shared" si="3"/>
        <v>#REF!</v>
      </c>
      <c r="T37" s="33" t="e">
        <f t="shared" si="4"/>
        <v>#REF!</v>
      </c>
      <c r="U37" s="33" t="e">
        <f t="shared" si="16"/>
        <v>#REF!</v>
      </c>
      <c r="V37" s="33" t="e">
        <f t="shared" si="16"/>
        <v>#REF!</v>
      </c>
      <c r="W37" s="33" t="e">
        <f t="shared" si="16"/>
        <v>#REF!</v>
      </c>
      <c r="X37" s="33"/>
      <c r="Y37" s="33" t="e">
        <f t="shared" si="17"/>
        <v>#REF!</v>
      </c>
      <c r="Z37" s="33" t="e">
        <f t="shared" si="17"/>
        <v>#REF!</v>
      </c>
      <c r="AA37" s="33" t="e">
        <f t="shared" si="17"/>
        <v>#REF!</v>
      </c>
      <c r="AB37" s="33" t="e">
        <f t="shared" si="17"/>
        <v>#REF!</v>
      </c>
      <c r="AC37" s="33" t="e">
        <f t="shared" si="17"/>
        <v>#REF!</v>
      </c>
      <c r="AD37" s="33" t="e">
        <f t="shared" si="17"/>
        <v>#REF!</v>
      </c>
      <c r="AE37" s="33"/>
      <c r="AF37" s="33" t="e">
        <f t="shared" si="18"/>
        <v>#REF!</v>
      </c>
      <c r="AG37" s="33" t="e">
        <f t="shared" si="18"/>
        <v>#REF!</v>
      </c>
      <c r="AH37" s="27"/>
      <c r="AI37" s="33" t="e">
        <f t="shared" si="8"/>
        <v>#REF!</v>
      </c>
      <c r="AJ37" s="33" t="e">
        <f t="shared" si="9"/>
        <v>#REF!</v>
      </c>
      <c r="AK37" s="33" t="e">
        <f t="shared" si="10"/>
        <v>#REF!</v>
      </c>
      <c r="AL37" s="33" t="e">
        <f t="shared" si="11"/>
        <v>#REF!</v>
      </c>
      <c r="AR37" s="33"/>
      <c r="AS37" s="33"/>
      <c r="AW37" s="12"/>
    </row>
    <row r="38" spans="1:49" s="28" customFormat="1" x14ac:dyDescent="0.25">
      <c r="A38" s="27">
        <f t="shared" si="14"/>
        <v>26</v>
      </c>
      <c r="B38" s="70" t="e">
        <f>#REF!</f>
        <v>#REF!</v>
      </c>
      <c r="C38" s="50" t="e">
        <f>IF(#REF!="","",#REF!)</f>
        <v>#REF!</v>
      </c>
      <c r="D38" s="70" t="e">
        <f>#REF!</f>
        <v>#REF!</v>
      </c>
      <c r="E38" s="70" t="e">
        <f>#REF!</f>
        <v>#REF!</v>
      </c>
      <c r="F38" t="e">
        <f>#REF!</f>
        <v>#REF!</v>
      </c>
      <c r="G38" t="e">
        <f>#REF!</f>
        <v>#REF!</v>
      </c>
      <c r="H38" t="e">
        <f>#REF!</f>
        <v>#REF!</v>
      </c>
      <c r="I38" s="33" t="e">
        <f>#REF!</f>
        <v>#REF!</v>
      </c>
      <c r="J38" s="33" t="e">
        <f>#REF!</f>
        <v>#REF!</v>
      </c>
      <c r="K38" s="1" t="e">
        <f t="shared" si="12"/>
        <v>#REF!</v>
      </c>
      <c r="L38" s="33" t="e">
        <f t="shared" si="0"/>
        <v>#REF!</v>
      </c>
      <c r="M38" s="51" t="e">
        <f>#REF!</f>
        <v>#REF!</v>
      </c>
      <c r="N38" s="51" t="e">
        <f>#REF!</f>
        <v>#REF!</v>
      </c>
      <c r="O38" s="44" t="e">
        <f t="shared" si="13"/>
        <v>#REF!</v>
      </c>
      <c r="P38" s="33" t="e">
        <f t="shared" si="1"/>
        <v>#REF!</v>
      </c>
      <c r="Q38" s="33"/>
      <c r="R38" s="33" t="e">
        <f t="shared" si="2"/>
        <v>#REF!</v>
      </c>
      <c r="S38" s="33" t="e">
        <f t="shared" si="3"/>
        <v>#REF!</v>
      </c>
      <c r="T38" s="33" t="e">
        <f t="shared" si="4"/>
        <v>#REF!</v>
      </c>
      <c r="U38" s="33" t="e">
        <f t="shared" si="16"/>
        <v>#REF!</v>
      </c>
      <c r="V38" s="33" t="e">
        <f t="shared" si="16"/>
        <v>#REF!</v>
      </c>
      <c r="W38" s="33" t="e">
        <f t="shared" si="16"/>
        <v>#REF!</v>
      </c>
      <c r="X38" s="33"/>
      <c r="Y38" s="33" t="e">
        <f t="shared" si="17"/>
        <v>#REF!</v>
      </c>
      <c r="Z38" s="33" t="e">
        <f t="shared" si="17"/>
        <v>#REF!</v>
      </c>
      <c r="AA38" s="33" t="e">
        <f t="shared" si="17"/>
        <v>#REF!</v>
      </c>
      <c r="AB38" s="33" t="e">
        <f t="shared" si="17"/>
        <v>#REF!</v>
      </c>
      <c r="AC38" s="33" t="e">
        <f t="shared" si="17"/>
        <v>#REF!</v>
      </c>
      <c r="AD38" s="33" t="e">
        <f t="shared" si="17"/>
        <v>#REF!</v>
      </c>
      <c r="AE38" s="33"/>
      <c r="AF38" s="33" t="e">
        <f t="shared" si="18"/>
        <v>#REF!</v>
      </c>
      <c r="AG38" s="33" t="e">
        <f t="shared" si="18"/>
        <v>#REF!</v>
      </c>
      <c r="AH38" s="27"/>
      <c r="AI38" s="33" t="e">
        <f t="shared" si="8"/>
        <v>#REF!</v>
      </c>
      <c r="AJ38" s="33" t="e">
        <f t="shared" si="9"/>
        <v>#REF!</v>
      </c>
      <c r="AK38" s="33" t="e">
        <f t="shared" si="10"/>
        <v>#REF!</v>
      </c>
      <c r="AL38" s="33" t="e">
        <f t="shared" si="11"/>
        <v>#REF!</v>
      </c>
      <c r="AR38" s="33"/>
      <c r="AS38" s="33"/>
      <c r="AW38" s="12"/>
    </row>
    <row r="39" spans="1:49" s="28" customFormat="1" x14ac:dyDescent="0.25">
      <c r="A39" s="27">
        <f t="shared" si="14"/>
        <v>27</v>
      </c>
      <c r="B39" s="70" t="e">
        <f>#REF!</f>
        <v>#REF!</v>
      </c>
      <c r="C39" s="50" t="e">
        <f>IF(#REF!="","",#REF!)</f>
        <v>#REF!</v>
      </c>
      <c r="D39" s="70" t="e">
        <f>#REF!</f>
        <v>#REF!</v>
      </c>
      <c r="E39" s="70" t="e">
        <f>#REF!</f>
        <v>#REF!</v>
      </c>
      <c r="F39" t="e">
        <f>#REF!</f>
        <v>#REF!</v>
      </c>
      <c r="G39" t="e">
        <f>#REF!</f>
        <v>#REF!</v>
      </c>
      <c r="H39" t="e">
        <f>#REF!</f>
        <v>#REF!</v>
      </c>
      <c r="I39" s="33" t="e">
        <f>#REF!</f>
        <v>#REF!</v>
      </c>
      <c r="J39" s="33" t="e">
        <f>#REF!</f>
        <v>#REF!</v>
      </c>
      <c r="K39" s="1" t="e">
        <f t="shared" si="12"/>
        <v>#REF!</v>
      </c>
      <c r="L39" s="33" t="e">
        <f t="shared" si="0"/>
        <v>#REF!</v>
      </c>
      <c r="M39" s="51" t="e">
        <f>#REF!</f>
        <v>#REF!</v>
      </c>
      <c r="N39" s="51" t="e">
        <f>#REF!</f>
        <v>#REF!</v>
      </c>
      <c r="O39" s="44" t="e">
        <f t="shared" si="13"/>
        <v>#REF!</v>
      </c>
      <c r="P39" s="33" t="e">
        <f t="shared" si="1"/>
        <v>#REF!</v>
      </c>
      <c r="Q39" s="33"/>
      <c r="R39" s="33" t="e">
        <f t="shared" si="2"/>
        <v>#REF!</v>
      </c>
      <c r="S39" s="33" t="e">
        <f t="shared" si="3"/>
        <v>#REF!</v>
      </c>
      <c r="T39" s="33" t="e">
        <f t="shared" si="4"/>
        <v>#REF!</v>
      </c>
      <c r="U39" s="33" t="e">
        <f t="shared" si="16"/>
        <v>#REF!</v>
      </c>
      <c r="V39" s="33" t="e">
        <f t="shared" si="16"/>
        <v>#REF!</v>
      </c>
      <c r="W39" s="33" t="e">
        <f t="shared" si="16"/>
        <v>#REF!</v>
      </c>
      <c r="X39" s="33"/>
      <c r="Y39" s="33" t="e">
        <f t="shared" si="17"/>
        <v>#REF!</v>
      </c>
      <c r="Z39" s="33" t="e">
        <f t="shared" si="17"/>
        <v>#REF!</v>
      </c>
      <c r="AA39" s="33" t="e">
        <f t="shared" si="17"/>
        <v>#REF!</v>
      </c>
      <c r="AB39" s="33" t="e">
        <f t="shared" si="17"/>
        <v>#REF!</v>
      </c>
      <c r="AC39" s="33" t="e">
        <f t="shared" si="17"/>
        <v>#REF!</v>
      </c>
      <c r="AD39" s="33" t="e">
        <f t="shared" si="17"/>
        <v>#REF!</v>
      </c>
      <c r="AE39" s="33"/>
      <c r="AF39" s="33" t="e">
        <f t="shared" si="18"/>
        <v>#REF!</v>
      </c>
      <c r="AG39" s="33" t="e">
        <f t="shared" si="18"/>
        <v>#REF!</v>
      </c>
      <c r="AH39" s="27"/>
      <c r="AI39" s="33" t="e">
        <f t="shared" si="8"/>
        <v>#REF!</v>
      </c>
      <c r="AJ39" s="33" t="e">
        <f t="shared" si="9"/>
        <v>#REF!</v>
      </c>
      <c r="AK39" s="33" t="e">
        <f t="shared" si="10"/>
        <v>#REF!</v>
      </c>
      <c r="AL39" s="33" t="e">
        <f t="shared" si="11"/>
        <v>#REF!</v>
      </c>
      <c r="AR39" s="33"/>
      <c r="AS39" s="33"/>
      <c r="AW39" s="12"/>
    </row>
    <row r="40" spans="1:49" s="28" customFormat="1" x14ac:dyDescent="0.25">
      <c r="A40" s="27">
        <f t="shared" si="14"/>
        <v>28</v>
      </c>
      <c r="B40" s="70" t="e">
        <f>#REF!</f>
        <v>#REF!</v>
      </c>
      <c r="C40" s="50" t="e">
        <f>IF(#REF!="","",#REF!)</f>
        <v>#REF!</v>
      </c>
      <c r="D40" s="70" t="e">
        <f>#REF!</f>
        <v>#REF!</v>
      </c>
      <c r="E40" s="70" t="e">
        <f>#REF!</f>
        <v>#REF!</v>
      </c>
      <c r="F40" t="e">
        <f>#REF!</f>
        <v>#REF!</v>
      </c>
      <c r="G40" t="e">
        <f>#REF!</f>
        <v>#REF!</v>
      </c>
      <c r="H40" t="e">
        <f>#REF!</f>
        <v>#REF!</v>
      </c>
      <c r="I40" s="33" t="e">
        <f>#REF!</f>
        <v>#REF!</v>
      </c>
      <c r="J40" s="33" t="e">
        <f>#REF!</f>
        <v>#REF!</v>
      </c>
      <c r="K40" s="1" t="e">
        <f t="shared" si="12"/>
        <v>#REF!</v>
      </c>
      <c r="L40" s="33" t="e">
        <f t="shared" si="0"/>
        <v>#REF!</v>
      </c>
      <c r="M40" s="51" t="e">
        <f>#REF!</f>
        <v>#REF!</v>
      </c>
      <c r="N40" s="51" t="e">
        <f>#REF!</f>
        <v>#REF!</v>
      </c>
      <c r="O40" s="44" t="e">
        <f t="shared" si="13"/>
        <v>#REF!</v>
      </c>
      <c r="P40" s="33" t="e">
        <f t="shared" si="1"/>
        <v>#REF!</v>
      </c>
      <c r="Q40" s="33"/>
      <c r="R40" s="33" t="e">
        <f t="shared" si="2"/>
        <v>#REF!</v>
      </c>
      <c r="S40" s="33" t="e">
        <f t="shared" si="3"/>
        <v>#REF!</v>
      </c>
      <c r="T40" s="33" t="e">
        <f t="shared" si="4"/>
        <v>#REF!</v>
      </c>
      <c r="U40" s="33" t="e">
        <f t="shared" si="16"/>
        <v>#REF!</v>
      </c>
      <c r="V40" s="33" t="e">
        <f t="shared" si="16"/>
        <v>#REF!</v>
      </c>
      <c r="W40" s="33" t="e">
        <f t="shared" si="16"/>
        <v>#REF!</v>
      </c>
      <c r="X40" s="33"/>
      <c r="Y40" s="33" t="e">
        <f t="shared" si="17"/>
        <v>#REF!</v>
      </c>
      <c r="Z40" s="33" t="e">
        <f t="shared" si="17"/>
        <v>#REF!</v>
      </c>
      <c r="AA40" s="33" t="e">
        <f t="shared" si="17"/>
        <v>#REF!</v>
      </c>
      <c r="AB40" s="33" t="e">
        <f t="shared" si="17"/>
        <v>#REF!</v>
      </c>
      <c r="AC40" s="33" t="e">
        <f t="shared" si="17"/>
        <v>#REF!</v>
      </c>
      <c r="AD40" s="33" t="e">
        <f t="shared" si="17"/>
        <v>#REF!</v>
      </c>
      <c r="AE40" s="33"/>
      <c r="AF40" s="33" t="e">
        <f t="shared" si="18"/>
        <v>#REF!</v>
      </c>
      <c r="AG40" s="33" t="e">
        <f t="shared" si="18"/>
        <v>#REF!</v>
      </c>
      <c r="AH40" s="27"/>
      <c r="AI40" s="33" t="e">
        <f t="shared" si="8"/>
        <v>#REF!</v>
      </c>
      <c r="AJ40" s="33" t="e">
        <f t="shared" si="9"/>
        <v>#REF!</v>
      </c>
      <c r="AK40" s="33" t="e">
        <f t="shared" si="10"/>
        <v>#REF!</v>
      </c>
      <c r="AL40" s="33" t="e">
        <f t="shared" si="11"/>
        <v>#REF!</v>
      </c>
      <c r="AR40" s="33"/>
      <c r="AS40" s="33"/>
      <c r="AW40" s="12"/>
    </row>
    <row r="41" spans="1:49" s="28" customFormat="1" x14ac:dyDescent="0.25">
      <c r="A41" s="27">
        <f t="shared" si="14"/>
        <v>29</v>
      </c>
      <c r="B41" s="70" t="e">
        <f>#REF!</f>
        <v>#REF!</v>
      </c>
      <c r="C41" s="50" t="e">
        <f>IF(#REF!="","",#REF!)</f>
        <v>#REF!</v>
      </c>
      <c r="D41" s="70" t="e">
        <f>#REF!</f>
        <v>#REF!</v>
      </c>
      <c r="E41" s="70" t="e">
        <f>#REF!</f>
        <v>#REF!</v>
      </c>
      <c r="F41" t="e">
        <f>#REF!</f>
        <v>#REF!</v>
      </c>
      <c r="G41" t="e">
        <f>#REF!</f>
        <v>#REF!</v>
      </c>
      <c r="H41" t="e">
        <f>#REF!</f>
        <v>#REF!</v>
      </c>
      <c r="I41" s="33" t="e">
        <f>#REF!</f>
        <v>#REF!</v>
      </c>
      <c r="J41" s="33" t="e">
        <f>#REF!</f>
        <v>#REF!</v>
      </c>
      <c r="K41" s="1" t="e">
        <f t="shared" si="12"/>
        <v>#REF!</v>
      </c>
      <c r="L41" s="33" t="e">
        <f t="shared" si="0"/>
        <v>#REF!</v>
      </c>
      <c r="M41" s="51" t="e">
        <f>#REF!</f>
        <v>#REF!</v>
      </c>
      <c r="N41" s="51" t="e">
        <f>#REF!</f>
        <v>#REF!</v>
      </c>
      <c r="O41" s="44" t="e">
        <f t="shared" si="13"/>
        <v>#REF!</v>
      </c>
      <c r="P41" s="33" t="e">
        <f t="shared" si="1"/>
        <v>#REF!</v>
      </c>
      <c r="Q41" s="33"/>
      <c r="R41" s="33" t="e">
        <f t="shared" si="2"/>
        <v>#REF!</v>
      </c>
      <c r="S41" s="33" t="e">
        <f t="shared" si="3"/>
        <v>#REF!</v>
      </c>
      <c r="T41" s="33" t="e">
        <f t="shared" si="4"/>
        <v>#REF!</v>
      </c>
      <c r="U41" s="33" t="e">
        <f t="shared" si="16"/>
        <v>#REF!</v>
      </c>
      <c r="V41" s="33" t="e">
        <f t="shared" si="16"/>
        <v>#REF!</v>
      </c>
      <c r="W41" s="33" t="e">
        <f t="shared" si="16"/>
        <v>#REF!</v>
      </c>
      <c r="X41" s="33"/>
      <c r="Y41" s="33" t="e">
        <f t="shared" si="17"/>
        <v>#REF!</v>
      </c>
      <c r="Z41" s="33" t="e">
        <f t="shared" si="17"/>
        <v>#REF!</v>
      </c>
      <c r="AA41" s="33" t="e">
        <f t="shared" si="17"/>
        <v>#REF!</v>
      </c>
      <c r="AB41" s="33" t="e">
        <f t="shared" si="17"/>
        <v>#REF!</v>
      </c>
      <c r="AC41" s="33" t="e">
        <f t="shared" si="17"/>
        <v>#REF!</v>
      </c>
      <c r="AD41" s="33" t="e">
        <f t="shared" si="17"/>
        <v>#REF!</v>
      </c>
      <c r="AE41" s="33"/>
      <c r="AF41" s="33" t="e">
        <f t="shared" si="18"/>
        <v>#REF!</v>
      </c>
      <c r="AG41" s="33" t="e">
        <f t="shared" si="18"/>
        <v>#REF!</v>
      </c>
      <c r="AH41" s="27"/>
      <c r="AI41" s="33" t="e">
        <f t="shared" si="8"/>
        <v>#REF!</v>
      </c>
      <c r="AJ41" s="33" t="e">
        <f t="shared" si="9"/>
        <v>#REF!</v>
      </c>
      <c r="AK41" s="33" t="e">
        <f t="shared" si="10"/>
        <v>#REF!</v>
      </c>
      <c r="AL41" s="33" t="e">
        <f t="shared" si="11"/>
        <v>#REF!</v>
      </c>
      <c r="AR41" s="33"/>
      <c r="AS41" s="33"/>
      <c r="AW41" s="12"/>
    </row>
    <row r="42" spans="1:49" s="28" customFormat="1" x14ac:dyDescent="0.25">
      <c r="A42" s="27">
        <f t="shared" si="14"/>
        <v>30</v>
      </c>
      <c r="B42" s="70" t="e">
        <f>#REF!</f>
        <v>#REF!</v>
      </c>
      <c r="C42" s="50" t="e">
        <f>IF(#REF!="","",#REF!)</f>
        <v>#REF!</v>
      </c>
      <c r="D42" s="70" t="e">
        <f>#REF!</f>
        <v>#REF!</v>
      </c>
      <c r="E42" s="70" t="e">
        <f>#REF!</f>
        <v>#REF!</v>
      </c>
      <c r="F42" t="e">
        <f>#REF!</f>
        <v>#REF!</v>
      </c>
      <c r="G42" t="e">
        <f>#REF!</f>
        <v>#REF!</v>
      </c>
      <c r="H42" t="e">
        <f>#REF!</f>
        <v>#REF!</v>
      </c>
      <c r="I42" s="33" t="e">
        <f>#REF!</f>
        <v>#REF!</v>
      </c>
      <c r="J42" s="33" t="e">
        <f>#REF!</f>
        <v>#REF!</v>
      </c>
      <c r="K42" s="1" t="e">
        <f t="shared" si="12"/>
        <v>#REF!</v>
      </c>
      <c r="L42" s="33" t="e">
        <f t="shared" si="0"/>
        <v>#REF!</v>
      </c>
      <c r="M42" s="51" t="e">
        <f>#REF!</f>
        <v>#REF!</v>
      </c>
      <c r="N42" s="51" t="e">
        <f>#REF!</f>
        <v>#REF!</v>
      </c>
      <c r="O42" s="44" t="e">
        <f t="shared" si="13"/>
        <v>#REF!</v>
      </c>
      <c r="P42" s="33" t="e">
        <f t="shared" si="1"/>
        <v>#REF!</v>
      </c>
      <c r="Q42" s="33"/>
      <c r="R42" s="33" t="e">
        <f t="shared" si="2"/>
        <v>#REF!</v>
      </c>
      <c r="S42" s="33" t="e">
        <f t="shared" si="3"/>
        <v>#REF!</v>
      </c>
      <c r="T42" s="33" t="e">
        <f t="shared" si="4"/>
        <v>#REF!</v>
      </c>
      <c r="U42" s="33" t="e">
        <f t="shared" si="16"/>
        <v>#REF!</v>
      </c>
      <c r="V42" s="33" t="e">
        <f t="shared" si="16"/>
        <v>#REF!</v>
      </c>
      <c r="W42" s="33" t="e">
        <f t="shared" si="16"/>
        <v>#REF!</v>
      </c>
      <c r="X42" s="33"/>
      <c r="Y42" s="33" t="e">
        <f t="shared" si="17"/>
        <v>#REF!</v>
      </c>
      <c r="Z42" s="33" t="e">
        <f t="shared" si="17"/>
        <v>#REF!</v>
      </c>
      <c r="AA42" s="33" t="e">
        <f t="shared" si="17"/>
        <v>#REF!</v>
      </c>
      <c r="AB42" s="33" t="e">
        <f t="shared" si="17"/>
        <v>#REF!</v>
      </c>
      <c r="AC42" s="33" t="e">
        <f t="shared" si="17"/>
        <v>#REF!</v>
      </c>
      <c r="AD42" s="33" t="e">
        <f t="shared" si="17"/>
        <v>#REF!</v>
      </c>
      <c r="AE42" s="33"/>
      <c r="AF42" s="33" t="e">
        <f t="shared" si="18"/>
        <v>#REF!</v>
      </c>
      <c r="AG42" s="33" t="e">
        <f t="shared" si="18"/>
        <v>#REF!</v>
      </c>
      <c r="AH42" s="27"/>
      <c r="AI42" s="33" t="e">
        <f t="shared" si="8"/>
        <v>#REF!</v>
      </c>
      <c r="AJ42" s="33" t="e">
        <f t="shared" si="9"/>
        <v>#REF!</v>
      </c>
      <c r="AK42" s="33" t="e">
        <f t="shared" si="10"/>
        <v>#REF!</v>
      </c>
      <c r="AL42" s="33" t="e">
        <f t="shared" si="11"/>
        <v>#REF!</v>
      </c>
      <c r="AR42" s="33"/>
      <c r="AS42" s="33"/>
      <c r="AW42" s="12"/>
    </row>
    <row r="43" spans="1:49" s="28" customFormat="1" x14ac:dyDescent="0.25">
      <c r="A43" s="27">
        <f t="shared" si="14"/>
        <v>31</v>
      </c>
      <c r="B43" s="70" t="e">
        <f>#REF!</f>
        <v>#REF!</v>
      </c>
      <c r="C43" s="50" t="e">
        <f>IF(#REF!="","",#REF!)</f>
        <v>#REF!</v>
      </c>
      <c r="D43" s="70" t="e">
        <f>#REF!</f>
        <v>#REF!</v>
      </c>
      <c r="E43" s="70" t="e">
        <f>#REF!</f>
        <v>#REF!</v>
      </c>
      <c r="F43" t="e">
        <f>#REF!</f>
        <v>#REF!</v>
      </c>
      <c r="G43" t="e">
        <f>#REF!</f>
        <v>#REF!</v>
      </c>
      <c r="H43" t="e">
        <f>#REF!</f>
        <v>#REF!</v>
      </c>
      <c r="I43" s="33" t="e">
        <f>#REF!</f>
        <v>#REF!</v>
      </c>
      <c r="J43" s="33" t="e">
        <f>#REF!</f>
        <v>#REF!</v>
      </c>
      <c r="K43" s="1" t="e">
        <f t="shared" si="12"/>
        <v>#REF!</v>
      </c>
      <c r="L43" s="33" t="e">
        <f t="shared" si="0"/>
        <v>#REF!</v>
      </c>
      <c r="M43" s="51" t="e">
        <f>#REF!</f>
        <v>#REF!</v>
      </c>
      <c r="N43" s="51" t="e">
        <f>#REF!</f>
        <v>#REF!</v>
      </c>
      <c r="O43" s="44" t="e">
        <f t="shared" si="13"/>
        <v>#REF!</v>
      </c>
      <c r="P43" s="33" t="e">
        <f t="shared" si="1"/>
        <v>#REF!</v>
      </c>
      <c r="Q43" s="33"/>
      <c r="R43" s="33" t="e">
        <f t="shared" si="2"/>
        <v>#REF!</v>
      </c>
      <c r="S43" s="33" t="e">
        <f t="shared" si="3"/>
        <v>#REF!</v>
      </c>
      <c r="T43" s="33" t="e">
        <f t="shared" si="4"/>
        <v>#REF!</v>
      </c>
      <c r="U43" s="33" t="e">
        <f t="shared" si="16"/>
        <v>#REF!</v>
      </c>
      <c r="V43" s="33" t="e">
        <f t="shared" si="16"/>
        <v>#REF!</v>
      </c>
      <c r="W43" s="33" t="e">
        <f t="shared" si="16"/>
        <v>#REF!</v>
      </c>
      <c r="X43" s="33"/>
      <c r="Y43" s="33" t="e">
        <f t="shared" ref="Y43:AD52" si="19">Y$257*$M43</f>
        <v>#REF!</v>
      </c>
      <c r="Z43" s="33" t="e">
        <f t="shared" si="19"/>
        <v>#REF!</v>
      </c>
      <c r="AA43" s="33" t="e">
        <f t="shared" si="19"/>
        <v>#REF!</v>
      </c>
      <c r="AB43" s="33" t="e">
        <f t="shared" si="19"/>
        <v>#REF!</v>
      </c>
      <c r="AC43" s="33" t="e">
        <f t="shared" si="19"/>
        <v>#REF!</v>
      </c>
      <c r="AD43" s="33" t="e">
        <f t="shared" si="19"/>
        <v>#REF!</v>
      </c>
      <c r="AE43" s="33"/>
      <c r="AF43" s="33" t="e">
        <f t="shared" si="18"/>
        <v>#REF!</v>
      </c>
      <c r="AG43" s="33" t="e">
        <f t="shared" si="18"/>
        <v>#REF!</v>
      </c>
      <c r="AH43" s="27"/>
      <c r="AI43" s="33" t="e">
        <f t="shared" si="8"/>
        <v>#REF!</v>
      </c>
      <c r="AJ43" s="33" t="e">
        <f t="shared" si="9"/>
        <v>#REF!</v>
      </c>
      <c r="AK43" s="33" t="e">
        <f t="shared" si="10"/>
        <v>#REF!</v>
      </c>
      <c r="AL43" s="33" t="e">
        <f t="shared" si="11"/>
        <v>#REF!</v>
      </c>
      <c r="AR43" s="33"/>
      <c r="AS43" s="33"/>
      <c r="AW43" s="12"/>
    </row>
    <row r="44" spans="1:49" s="28" customFormat="1" x14ac:dyDescent="0.25">
      <c r="A44" s="27">
        <f t="shared" si="14"/>
        <v>32</v>
      </c>
      <c r="B44" s="70" t="e">
        <f>#REF!</f>
        <v>#REF!</v>
      </c>
      <c r="C44" s="50" t="e">
        <f>IF(#REF!="","",#REF!)</f>
        <v>#REF!</v>
      </c>
      <c r="D44" s="70" t="e">
        <f>#REF!</f>
        <v>#REF!</v>
      </c>
      <c r="E44" s="70" t="e">
        <f>#REF!</f>
        <v>#REF!</v>
      </c>
      <c r="F44" t="e">
        <f>#REF!</f>
        <v>#REF!</v>
      </c>
      <c r="G44" t="e">
        <f>#REF!</f>
        <v>#REF!</v>
      </c>
      <c r="H44" t="e">
        <f>#REF!</f>
        <v>#REF!</v>
      </c>
      <c r="I44" s="33" t="e">
        <f>#REF!</f>
        <v>#REF!</v>
      </c>
      <c r="J44" s="33" t="e">
        <f>#REF!</f>
        <v>#REF!</v>
      </c>
      <c r="K44" s="1" t="e">
        <f t="shared" si="12"/>
        <v>#REF!</v>
      </c>
      <c r="L44" s="33" t="e">
        <f t="shared" si="0"/>
        <v>#REF!</v>
      </c>
      <c r="M44" s="51" t="e">
        <f>#REF!</f>
        <v>#REF!</v>
      </c>
      <c r="N44" s="51" t="e">
        <f>#REF!</f>
        <v>#REF!</v>
      </c>
      <c r="O44" s="44" t="e">
        <f t="shared" si="13"/>
        <v>#REF!</v>
      </c>
      <c r="P44" s="33" t="e">
        <f t="shared" si="1"/>
        <v>#REF!</v>
      </c>
      <c r="Q44" s="33"/>
      <c r="R44" s="33" t="e">
        <f t="shared" si="2"/>
        <v>#REF!</v>
      </c>
      <c r="S44" s="33" t="e">
        <f t="shared" si="3"/>
        <v>#REF!</v>
      </c>
      <c r="T44" s="33" t="e">
        <f t="shared" si="4"/>
        <v>#REF!</v>
      </c>
      <c r="U44" s="33" t="e">
        <f t="shared" si="16"/>
        <v>#REF!</v>
      </c>
      <c r="V44" s="33" t="e">
        <f t="shared" si="16"/>
        <v>#REF!</v>
      </c>
      <c r="W44" s="33" t="e">
        <f t="shared" si="16"/>
        <v>#REF!</v>
      </c>
      <c r="X44" s="33"/>
      <c r="Y44" s="33" t="e">
        <f t="shared" si="19"/>
        <v>#REF!</v>
      </c>
      <c r="Z44" s="33" t="e">
        <f t="shared" si="19"/>
        <v>#REF!</v>
      </c>
      <c r="AA44" s="33" t="e">
        <f t="shared" si="19"/>
        <v>#REF!</v>
      </c>
      <c r="AB44" s="33" t="e">
        <f t="shared" si="19"/>
        <v>#REF!</v>
      </c>
      <c r="AC44" s="33" t="e">
        <f t="shared" si="19"/>
        <v>#REF!</v>
      </c>
      <c r="AD44" s="33" t="e">
        <f t="shared" si="19"/>
        <v>#REF!</v>
      </c>
      <c r="AE44" s="33"/>
      <c r="AF44" s="33" t="e">
        <f t="shared" si="18"/>
        <v>#REF!</v>
      </c>
      <c r="AG44" s="33" t="e">
        <f t="shared" si="18"/>
        <v>#REF!</v>
      </c>
      <c r="AH44" s="27"/>
      <c r="AI44" s="33" t="e">
        <f t="shared" si="8"/>
        <v>#REF!</v>
      </c>
      <c r="AJ44" s="33" t="e">
        <f t="shared" si="9"/>
        <v>#REF!</v>
      </c>
      <c r="AK44" s="33" t="e">
        <f t="shared" si="10"/>
        <v>#REF!</v>
      </c>
      <c r="AL44" s="33" t="e">
        <f t="shared" si="11"/>
        <v>#REF!</v>
      </c>
      <c r="AR44" s="33"/>
      <c r="AS44" s="33"/>
      <c r="AW44" s="12"/>
    </row>
    <row r="45" spans="1:49" s="28" customFormat="1" x14ac:dyDescent="0.25">
      <c r="A45" s="27">
        <f t="shared" si="14"/>
        <v>33</v>
      </c>
      <c r="B45" s="70" t="e">
        <f>#REF!</f>
        <v>#REF!</v>
      </c>
      <c r="C45" s="50" t="e">
        <f>IF(#REF!="","",#REF!)</f>
        <v>#REF!</v>
      </c>
      <c r="D45" s="70" t="e">
        <f>#REF!</f>
        <v>#REF!</v>
      </c>
      <c r="E45" s="70" t="e">
        <f>#REF!</f>
        <v>#REF!</v>
      </c>
      <c r="F45" t="e">
        <f>#REF!</f>
        <v>#REF!</v>
      </c>
      <c r="G45" t="e">
        <f>#REF!</f>
        <v>#REF!</v>
      </c>
      <c r="H45" t="e">
        <f>#REF!</f>
        <v>#REF!</v>
      </c>
      <c r="I45" s="33" t="e">
        <f>#REF!</f>
        <v>#REF!</v>
      </c>
      <c r="J45" s="33" t="e">
        <f>#REF!</f>
        <v>#REF!</v>
      </c>
      <c r="K45" s="1" t="e">
        <f t="shared" si="12"/>
        <v>#REF!</v>
      </c>
      <c r="L45" s="33" t="e">
        <f t="shared" si="0"/>
        <v>#REF!</v>
      </c>
      <c r="M45" s="51" t="e">
        <f>#REF!</f>
        <v>#REF!</v>
      </c>
      <c r="N45" s="51" t="e">
        <f>#REF!</f>
        <v>#REF!</v>
      </c>
      <c r="O45" s="44" t="e">
        <f t="shared" si="13"/>
        <v>#REF!</v>
      </c>
      <c r="P45" s="33" t="e">
        <f t="shared" si="1"/>
        <v>#REF!</v>
      </c>
      <c r="Q45" s="33"/>
      <c r="R45" s="33" t="e">
        <f t="shared" si="2"/>
        <v>#REF!</v>
      </c>
      <c r="S45" s="33" t="e">
        <f t="shared" si="3"/>
        <v>#REF!</v>
      </c>
      <c r="T45" s="33" t="e">
        <f t="shared" si="4"/>
        <v>#REF!</v>
      </c>
      <c r="U45" s="33" t="e">
        <f t="shared" si="16"/>
        <v>#REF!</v>
      </c>
      <c r="V45" s="33" t="e">
        <f t="shared" si="16"/>
        <v>#REF!</v>
      </c>
      <c r="W45" s="33" t="e">
        <f t="shared" si="16"/>
        <v>#REF!</v>
      </c>
      <c r="X45" s="33"/>
      <c r="Y45" s="33" t="e">
        <f t="shared" si="19"/>
        <v>#REF!</v>
      </c>
      <c r="Z45" s="33" t="e">
        <f t="shared" si="19"/>
        <v>#REF!</v>
      </c>
      <c r="AA45" s="33" t="e">
        <f t="shared" si="19"/>
        <v>#REF!</v>
      </c>
      <c r="AB45" s="33" t="e">
        <f t="shared" si="19"/>
        <v>#REF!</v>
      </c>
      <c r="AC45" s="33" t="e">
        <f t="shared" si="19"/>
        <v>#REF!</v>
      </c>
      <c r="AD45" s="33" t="e">
        <f t="shared" si="19"/>
        <v>#REF!</v>
      </c>
      <c r="AE45" s="33"/>
      <c r="AF45" s="33" t="e">
        <f t="shared" si="18"/>
        <v>#REF!</v>
      </c>
      <c r="AG45" s="33" t="e">
        <f t="shared" si="18"/>
        <v>#REF!</v>
      </c>
      <c r="AH45" s="27"/>
      <c r="AI45" s="33" t="e">
        <f t="shared" si="8"/>
        <v>#REF!</v>
      </c>
      <c r="AJ45" s="33" t="e">
        <f t="shared" si="9"/>
        <v>#REF!</v>
      </c>
      <c r="AK45" s="33" t="e">
        <f t="shared" si="10"/>
        <v>#REF!</v>
      </c>
      <c r="AL45" s="33" t="e">
        <f t="shared" si="11"/>
        <v>#REF!</v>
      </c>
      <c r="AR45" s="33"/>
      <c r="AS45" s="33"/>
      <c r="AW45" s="12"/>
    </row>
    <row r="46" spans="1:49" s="28" customFormat="1" x14ac:dyDescent="0.25">
      <c r="A46" s="27">
        <f t="shared" si="14"/>
        <v>34</v>
      </c>
      <c r="B46" s="70" t="e">
        <f>#REF!</f>
        <v>#REF!</v>
      </c>
      <c r="C46" s="50" t="e">
        <f>IF(#REF!="","",#REF!)</f>
        <v>#REF!</v>
      </c>
      <c r="D46" s="70" t="e">
        <f>#REF!</f>
        <v>#REF!</v>
      </c>
      <c r="E46" s="70" t="e">
        <f>#REF!</f>
        <v>#REF!</v>
      </c>
      <c r="F46" t="e">
        <f>#REF!</f>
        <v>#REF!</v>
      </c>
      <c r="G46" t="e">
        <f>#REF!</f>
        <v>#REF!</v>
      </c>
      <c r="H46" t="e">
        <f>#REF!</f>
        <v>#REF!</v>
      </c>
      <c r="I46" s="33" t="e">
        <f>#REF!</f>
        <v>#REF!</v>
      </c>
      <c r="J46" s="33" t="e">
        <f>#REF!</f>
        <v>#REF!</v>
      </c>
      <c r="K46" s="1" t="e">
        <f t="shared" si="12"/>
        <v>#REF!</v>
      </c>
      <c r="L46" s="33" t="e">
        <f t="shared" si="0"/>
        <v>#REF!</v>
      </c>
      <c r="M46" s="51" t="e">
        <f>#REF!</f>
        <v>#REF!</v>
      </c>
      <c r="N46" s="51" t="e">
        <f>#REF!</f>
        <v>#REF!</v>
      </c>
      <c r="O46" s="44" t="e">
        <f t="shared" si="13"/>
        <v>#REF!</v>
      </c>
      <c r="P46" s="33" t="e">
        <f t="shared" si="1"/>
        <v>#REF!</v>
      </c>
      <c r="Q46" s="33"/>
      <c r="R46" s="33" t="e">
        <f t="shared" si="2"/>
        <v>#REF!</v>
      </c>
      <c r="S46" s="33" t="e">
        <f t="shared" si="3"/>
        <v>#REF!</v>
      </c>
      <c r="T46" s="33" t="e">
        <f t="shared" si="4"/>
        <v>#REF!</v>
      </c>
      <c r="U46" s="33" t="e">
        <f t="shared" si="16"/>
        <v>#REF!</v>
      </c>
      <c r="V46" s="33" t="e">
        <f t="shared" si="16"/>
        <v>#REF!</v>
      </c>
      <c r="W46" s="33" t="e">
        <f t="shared" si="16"/>
        <v>#REF!</v>
      </c>
      <c r="X46" s="33"/>
      <c r="Y46" s="33" t="e">
        <f t="shared" si="19"/>
        <v>#REF!</v>
      </c>
      <c r="Z46" s="33" t="e">
        <f t="shared" si="19"/>
        <v>#REF!</v>
      </c>
      <c r="AA46" s="33" t="e">
        <f t="shared" si="19"/>
        <v>#REF!</v>
      </c>
      <c r="AB46" s="33" t="e">
        <f t="shared" si="19"/>
        <v>#REF!</v>
      </c>
      <c r="AC46" s="33" t="e">
        <f t="shared" si="19"/>
        <v>#REF!</v>
      </c>
      <c r="AD46" s="33" t="e">
        <f t="shared" si="19"/>
        <v>#REF!</v>
      </c>
      <c r="AE46" s="33"/>
      <c r="AF46" s="33" t="e">
        <f t="shared" si="18"/>
        <v>#REF!</v>
      </c>
      <c r="AG46" s="33" t="e">
        <f t="shared" si="18"/>
        <v>#REF!</v>
      </c>
      <c r="AH46" s="27"/>
      <c r="AI46" s="33" t="e">
        <f t="shared" si="8"/>
        <v>#REF!</v>
      </c>
      <c r="AJ46" s="33" t="e">
        <f t="shared" si="9"/>
        <v>#REF!</v>
      </c>
      <c r="AK46" s="33" t="e">
        <f t="shared" si="10"/>
        <v>#REF!</v>
      </c>
      <c r="AL46" s="33" t="e">
        <f t="shared" si="11"/>
        <v>#REF!</v>
      </c>
      <c r="AR46" s="33"/>
      <c r="AS46" s="33"/>
      <c r="AW46" s="12"/>
    </row>
    <row r="47" spans="1:49" s="28" customFormat="1" x14ac:dyDescent="0.25">
      <c r="A47" s="27">
        <f t="shared" si="14"/>
        <v>35</v>
      </c>
      <c r="B47" s="70" t="e">
        <f>#REF!</f>
        <v>#REF!</v>
      </c>
      <c r="C47" s="50" t="e">
        <f>IF(#REF!="","",#REF!)</f>
        <v>#REF!</v>
      </c>
      <c r="D47" s="70" t="e">
        <f>#REF!</f>
        <v>#REF!</v>
      </c>
      <c r="E47" s="70" t="e">
        <f>#REF!</f>
        <v>#REF!</v>
      </c>
      <c r="F47" t="e">
        <f>#REF!</f>
        <v>#REF!</v>
      </c>
      <c r="G47" t="e">
        <f>#REF!</f>
        <v>#REF!</v>
      </c>
      <c r="H47" t="e">
        <f>#REF!</f>
        <v>#REF!</v>
      </c>
      <c r="I47" s="33" t="e">
        <f>#REF!</f>
        <v>#REF!</v>
      </c>
      <c r="J47" s="33" t="e">
        <f>#REF!</f>
        <v>#REF!</v>
      </c>
      <c r="K47" s="1" t="e">
        <f t="shared" si="12"/>
        <v>#REF!</v>
      </c>
      <c r="L47" s="33" t="e">
        <f t="shared" si="0"/>
        <v>#REF!</v>
      </c>
      <c r="M47" s="51" t="e">
        <f>#REF!</f>
        <v>#REF!</v>
      </c>
      <c r="N47" s="51" t="e">
        <f>#REF!</f>
        <v>#REF!</v>
      </c>
      <c r="O47" s="44" t="e">
        <f t="shared" si="13"/>
        <v>#REF!</v>
      </c>
      <c r="P47" s="33" t="e">
        <f t="shared" si="1"/>
        <v>#REF!</v>
      </c>
      <c r="Q47" s="33"/>
      <c r="R47" s="33" t="e">
        <f t="shared" si="2"/>
        <v>#REF!</v>
      </c>
      <c r="S47" s="33" t="e">
        <f t="shared" si="3"/>
        <v>#REF!</v>
      </c>
      <c r="T47" s="33" t="e">
        <f t="shared" si="4"/>
        <v>#REF!</v>
      </c>
      <c r="U47" s="33" t="e">
        <f t="shared" si="16"/>
        <v>#REF!</v>
      </c>
      <c r="V47" s="33" t="e">
        <f t="shared" si="16"/>
        <v>#REF!</v>
      </c>
      <c r="W47" s="33" t="e">
        <f t="shared" si="16"/>
        <v>#REF!</v>
      </c>
      <c r="X47" s="33"/>
      <c r="Y47" s="33" t="e">
        <f t="shared" si="19"/>
        <v>#REF!</v>
      </c>
      <c r="Z47" s="33" t="e">
        <f t="shared" si="19"/>
        <v>#REF!</v>
      </c>
      <c r="AA47" s="33" t="e">
        <f t="shared" si="19"/>
        <v>#REF!</v>
      </c>
      <c r="AB47" s="33" t="e">
        <f t="shared" si="19"/>
        <v>#REF!</v>
      </c>
      <c r="AC47" s="33" t="e">
        <f t="shared" si="19"/>
        <v>#REF!</v>
      </c>
      <c r="AD47" s="33" t="e">
        <f t="shared" si="19"/>
        <v>#REF!</v>
      </c>
      <c r="AE47" s="33"/>
      <c r="AF47" s="33" t="e">
        <f t="shared" si="18"/>
        <v>#REF!</v>
      </c>
      <c r="AG47" s="33" t="e">
        <f t="shared" si="18"/>
        <v>#REF!</v>
      </c>
      <c r="AH47" s="27"/>
      <c r="AI47" s="33" t="e">
        <f t="shared" si="8"/>
        <v>#REF!</v>
      </c>
      <c r="AJ47" s="33" t="e">
        <f t="shared" si="9"/>
        <v>#REF!</v>
      </c>
      <c r="AK47" s="33" t="e">
        <f t="shared" si="10"/>
        <v>#REF!</v>
      </c>
      <c r="AL47" s="33" t="e">
        <f t="shared" si="11"/>
        <v>#REF!</v>
      </c>
      <c r="AR47" s="33"/>
      <c r="AS47" s="33"/>
      <c r="AW47" s="12"/>
    </row>
    <row r="48" spans="1:49" s="28" customFormat="1" x14ac:dyDescent="0.25">
      <c r="A48" s="27">
        <f t="shared" si="14"/>
        <v>36</v>
      </c>
      <c r="B48" s="70" t="e">
        <f>#REF!</f>
        <v>#REF!</v>
      </c>
      <c r="C48" s="50" t="e">
        <f>IF(#REF!="","",#REF!)</f>
        <v>#REF!</v>
      </c>
      <c r="D48" s="70" t="e">
        <f>#REF!</f>
        <v>#REF!</v>
      </c>
      <c r="E48" s="70" t="e">
        <f>#REF!</f>
        <v>#REF!</v>
      </c>
      <c r="F48" t="e">
        <f>#REF!</f>
        <v>#REF!</v>
      </c>
      <c r="G48" t="e">
        <f>#REF!</f>
        <v>#REF!</v>
      </c>
      <c r="H48" t="e">
        <f>#REF!</f>
        <v>#REF!</v>
      </c>
      <c r="I48" s="33" t="e">
        <f>#REF!</f>
        <v>#REF!</v>
      </c>
      <c r="J48" s="33" t="e">
        <f>#REF!</f>
        <v>#REF!</v>
      </c>
      <c r="K48" s="1" t="e">
        <f t="shared" si="12"/>
        <v>#REF!</v>
      </c>
      <c r="L48" s="33" t="e">
        <f t="shared" si="0"/>
        <v>#REF!</v>
      </c>
      <c r="M48" s="51" t="e">
        <f>#REF!</f>
        <v>#REF!</v>
      </c>
      <c r="N48" s="51" t="e">
        <f>#REF!</f>
        <v>#REF!</v>
      </c>
      <c r="O48" s="44" t="e">
        <f t="shared" si="13"/>
        <v>#REF!</v>
      </c>
      <c r="P48" s="33" t="e">
        <f t="shared" si="1"/>
        <v>#REF!</v>
      </c>
      <c r="Q48" s="33"/>
      <c r="R48" s="33" t="e">
        <f t="shared" si="2"/>
        <v>#REF!</v>
      </c>
      <c r="S48" s="33" t="e">
        <f t="shared" si="3"/>
        <v>#REF!</v>
      </c>
      <c r="T48" s="33" t="e">
        <f t="shared" si="4"/>
        <v>#REF!</v>
      </c>
      <c r="U48" s="33" t="e">
        <f t="shared" si="16"/>
        <v>#REF!</v>
      </c>
      <c r="V48" s="33" t="e">
        <f t="shared" si="16"/>
        <v>#REF!</v>
      </c>
      <c r="W48" s="33" t="e">
        <f t="shared" si="16"/>
        <v>#REF!</v>
      </c>
      <c r="X48" s="33"/>
      <c r="Y48" s="33" t="e">
        <f t="shared" si="19"/>
        <v>#REF!</v>
      </c>
      <c r="Z48" s="33" t="e">
        <f t="shared" si="19"/>
        <v>#REF!</v>
      </c>
      <c r="AA48" s="33" t="e">
        <f t="shared" si="19"/>
        <v>#REF!</v>
      </c>
      <c r="AB48" s="33" t="e">
        <f t="shared" si="19"/>
        <v>#REF!</v>
      </c>
      <c r="AC48" s="33" t="e">
        <f t="shared" si="19"/>
        <v>#REF!</v>
      </c>
      <c r="AD48" s="33" t="e">
        <f t="shared" si="19"/>
        <v>#REF!</v>
      </c>
      <c r="AE48" s="33"/>
      <c r="AF48" s="33" t="e">
        <f t="shared" si="18"/>
        <v>#REF!</v>
      </c>
      <c r="AG48" s="33" t="e">
        <f t="shared" si="18"/>
        <v>#REF!</v>
      </c>
      <c r="AH48" s="27"/>
      <c r="AI48" s="33" t="e">
        <f t="shared" si="8"/>
        <v>#REF!</v>
      </c>
      <c r="AJ48" s="33" t="e">
        <f t="shared" si="9"/>
        <v>#REF!</v>
      </c>
      <c r="AK48" s="33" t="e">
        <f t="shared" si="10"/>
        <v>#REF!</v>
      </c>
      <c r="AL48" s="33" t="e">
        <f t="shared" si="11"/>
        <v>#REF!</v>
      </c>
      <c r="AR48" s="33"/>
      <c r="AS48" s="33"/>
      <c r="AW48" s="12"/>
    </row>
    <row r="49" spans="1:49" s="28" customFormat="1" x14ac:dyDescent="0.25">
      <c r="A49" s="27">
        <f t="shared" si="14"/>
        <v>37</v>
      </c>
      <c r="B49" s="70" t="e">
        <f>#REF!</f>
        <v>#REF!</v>
      </c>
      <c r="C49" s="50" t="e">
        <f>IF(#REF!="","",#REF!)</f>
        <v>#REF!</v>
      </c>
      <c r="D49" s="70" t="e">
        <f>#REF!</f>
        <v>#REF!</v>
      </c>
      <c r="E49" s="70" t="e">
        <f>#REF!</f>
        <v>#REF!</v>
      </c>
      <c r="F49" t="e">
        <f>#REF!</f>
        <v>#REF!</v>
      </c>
      <c r="G49" t="e">
        <f>#REF!</f>
        <v>#REF!</v>
      </c>
      <c r="H49" t="e">
        <f>#REF!</f>
        <v>#REF!</v>
      </c>
      <c r="I49" s="33" t="e">
        <f>#REF!</f>
        <v>#REF!</v>
      </c>
      <c r="J49" s="33" t="e">
        <f>#REF!</f>
        <v>#REF!</v>
      </c>
      <c r="K49" s="1" t="e">
        <f t="shared" si="12"/>
        <v>#REF!</v>
      </c>
      <c r="L49" s="33" t="e">
        <f t="shared" si="0"/>
        <v>#REF!</v>
      </c>
      <c r="M49" s="51" t="e">
        <f>#REF!</f>
        <v>#REF!</v>
      </c>
      <c r="N49" s="51" t="e">
        <f>#REF!</f>
        <v>#REF!</v>
      </c>
      <c r="O49" s="44" t="e">
        <f t="shared" si="13"/>
        <v>#REF!</v>
      </c>
      <c r="P49" s="33" t="e">
        <f t="shared" si="1"/>
        <v>#REF!</v>
      </c>
      <c r="Q49" s="33"/>
      <c r="R49" s="33" t="e">
        <f t="shared" si="2"/>
        <v>#REF!</v>
      </c>
      <c r="S49" s="33" t="e">
        <f t="shared" si="3"/>
        <v>#REF!</v>
      </c>
      <c r="T49" s="33" t="e">
        <f t="shared" si="4"/>
        <v>#REF!</v>
      </c>
      <c r="U49" s="33" t="e">
        <f t="shared" si="16"/>
        <v>#REF!</v>
      </c>
      <c r="V49" s="33" t="e">
        <f t="shared" si="16"/>
        <v>#REF!</v>
      </c>
      <c r="W49" s="33" t="e">
        <f t="shared" si="16"/>
        <v>#REF!</v>
      </c>
      <c r="X49" s="33"/>
      <c r="Y49" s="33" t="e">
        <f t="shared" si="19"/>
        <v>#REF!</v>
      </c>
      <c r="Z49" s="33" t="e">
        <f t="shared" si="19"/>
        <v>#REF!</v>
      </c>
      <c r="AA49" s="33" t="e">
        <f t="shared" si="19"/>
        <v>#REF!</v>
      </c>
      <c r="AB49" s="33" t="e">
        <f t="shared" si="19"/>
        <v>#REF!</v>
      </c>
      <c r="AC49" s="33" t="e">
        <f t="shared" si="19"/>
        <v>#REF!</v>
      </c>
      <c r="AD49" s="33" t="e">
        <f t="shared" si="19"/>
        <v>#REF!</v>
      </c>
      <c r="AE49" s="33"/>
      <c r="AF49" s="33" t="e">
        <f t="shared" si="18"/>
        <v>#REF!</v>
      </c>
      <c r="AG49" s="33" t="e">
        <f t="shared" si="18"/>
        <v>#REF!</v>
      </c>
      <c r="AH49" s="27"/>
      <c r="AI49" s="33" t="e">
        <f t="shared" si="8"/>
        <v>#REF!</v>
      </c>
      <c r="AJ49" s="33" t="e">
        <f t="shared" si="9"/>
        <v>#REF!</v>
      </c>
      <c r="AK49" s="33" t="e">
        <f t="shared" si="10"/>
        <v>#REF!</v>
      </c>
      <c r="AL49" s="33" t="e">
        <f t="shared" si="11"/>
        <v>#REF!</v>
      </c>
      <c r="AR49" s="33"/>
      <c r="AS49" s="33"/>
      <c r="AW49" s="12"/>
    </row>
    <row r="50" spans="1:49" s="28" customFormat="1" x14ac:dyDescent="0.25">
      <c r="A50" s="27">
        <f t="shared" si="14"/>
        <v>38</v>
      </c>
      <c r="B50" s="70" t="e">
        <f>#REF!</f>
        <v>#REF!</v>
      </c>
      <c r="C50" s="50" t="e">
        <f>IF(#REF!="","",#REF!)</f>
        <v>#REF!</v>
      </c>
      <c r="D50" s="70" t="e">
        <f>#REF!</f>
        <v>#REF!</v>
      </c>
      <c r="E50" s="70" t="e">
        <f>#REF!</f>
        <v>#REF!</v>
      </c>
      <c r="F50" t="e">
        <f>#REF!</f>
        <v>#REF!</v>
      </c>
      <c r="G50" t="e">
        <f>#REF!</f>
        <v>#REF!</v>
      </c>
      <c r="H50" t="e">
        <f>#REF!</f>
        <v>#REF!</v>
      </c>
      <c r="I50" s="33" t="e">
        <f>#REF!</f>
        <v>#REF!</v>
      </c>
      <c r="J50" s="33" t="e">
        <f>#REF!</f>
        <v>#REF!</v>
      </c>
      <c r="K50" s="1" t="e">
        <f t="shared" si="12"/>
        <v>#REF!</v>
      </c>
      <c r="L50" s="33" t="e">
        <f t="shared" si="0"/>
        <v>#REF!</v>
      </c>
      <c r="M50" s="51" t="e">
        <f>#REF!</f>
        <v>#REF!</v>
      </c>
      <c r="N50" s="51" t="e">
        <f>#REF!</f>
        <v>#REF!</v>
      </c>
      <c r="O50" s="44" t="e">
        <f t="shared" si="13"/>
        <v>#REF!</v>
      </c>
      <c r="P50" s="33" t="e">
        <f t="shared" si="1"/>
        <v>#REF!</v>
      </c>
      <c r="Q50" s="33"/>
      <c r="R50" s="33" t="e">
        <f t="shared" si="2"/>
        <v>#REF!</v>
      </c>
      <c r="S50" s="33" t="e">
        <f t="shared" si="3"/>
        <v>#REF!</v>
      </c>
      <c r="T50" s="33" t="e">
        <f t="shared" si="4"/>
        <v>#REF!</v>
      </c>
      <c r="U50" s="33" t="e">
        <f t="shared" si="16"/>
        <v>#REF!</v>
      </c>
      <c r="V50" s="33" t="e">
        <f t="shared" si="16"/>
        <v>#REF!</v>
      </c>
      <c r="W50" s="33" t="e">
        <f t="shared" si="16"/>
        <v>#REF!</v>
      </c>
      <c r="X50" s="33"/>
      <c r="Y50" s="33" t="e">
        <f t="shared" si="19"/>
        <v>#REF!</v>
      </c>
      <c r="Z50" s="33" t="e">
        <f t="shared" si="19"/>
        <v>#REF!</v>
      </c>
      <c r="AA50" s="33" t="e">
        <f t="shared" si="19"/>
        <v>#REF!</v>
      </c>
      <c r="AB50" s="33" t="e">
        <f t="shared" si="19"/>
        <v>#REF!</v>
      </c>
      <c r="AC50" s="33" t="e">
        <f t="shared" si="19"/>
        <v>#REF!</v>
      </c>
      <c r="AD50" s="33" t="e">
        <f t="shared" si="19"/>
        <v>#REF!</v>
      </c>
      <c r="AE50" s="33"/>
      <c r="AF50" s="33" t="e">
        <f t="shared" si="18"/>
        <v>#REF!</v>
      </c>
      <c r="AG50" s="33" t="e">
        <f t="shared" si="18"/>
        <v>#REF!</v>
      </c>
      <c r="AH50" s="27"/>
      <c r="AI50" s="33" t="e">
        <f t="shared" si="8"/>
        <v>#REF!</v>
      </c>
      <c r="AJ50" s="33" t="e">
        <f t="shared" si="9"/>
        <v>#REF!</v>
      </c>
      <c r="AK50" s="33" t="e">
        <f t="shared" si="10"/>
        <v>#REF!</v>
      </c>
      <c r="AL50" s="33" t="e">
        <f t="shared" si="11"/>
        <v>#REF!</v>
      </c>
      <c r="AR50" s="33"/>
      <c r="AS50" s="33"/>
      <c r="AW50" s="12"/>
    </row>
    <row r="51" spans="1:49" s="28" customFormat="1" x14ac:dyDescent="0.25">
      <c r="A51" s="27">
        <f t="shared" si="14"/>
        <v>39</v>
      </c>
      <c r="B51" s="70" t="e">
        <f>#REF!</f>
        <v>#REF!</v>
      </c>
      <c r="C51" s="50" t="e">
        <f>IF(#REF!="","",#REF!)</f>
        <v>#REF!</v>
      </c>
      <c r="D51" s="70" t="e">
        <f>#REF!</f>
        <v>#REF!</v>
      </c>
      <c r="E51" s="70" t="e">
        <f>#REF!</f>
        <v>#REF!</v>
      </c>
      <c r="F51" t="e">
        <f>#REF!</f>
        <v>#REF!</v>
      </c>
      <c r="G51" t="e">
        <f>#REF!</f>
        <v>#REF!</v>
      </c>
      <c r="H51" t="e">
        <f>#REF!</f>
        <v>#REF!</v>
      </c>
      <c r="I51" s="33" t="e">
        <f>#REF!</f>
        <v>#REF!</v>
      </c>
      <c r="J51" s="33" t="e">
        <f>#REF!</f>
        <v>#REF!</v>
      </c>
      <c r="K51" s="1" t="e">
        <f t="shared" si="12"/>
        <v>#REF!</v>
      </c>
      <c r="L51" s="33" t="e">
        <f t="shared" si="0"/>
        <v>#REF!</v>
      </c>
      <c r="M51" s="51" t="e">
        <f>#REF!</f>
        <v>#REF!</v>
      </c>
      <c r="N51" s="51" t="e">
        <f>#REF!</f>
        <v>#REF!</v>
      </c>
      <c r="O51" s="44" t="e">
        <f t="shared" si="13"/>
        <v>#REF!</v>
      </c>
      <c r="P51" s="33" t="e">
        <f t="shared" si="1"/>
        <v>#REF!</v>
      </c>
      <c r="Q51" s="33"/>
      <c r="R51" s="33" t="e">
        <f t="shared" si="2"/>
        <v>#REF!</v>
      </c>
      <c r="S51" s="33" t="e">
        <f t="shared" si="3"/>
        <v>#REF!</v>
      </c>
      <c r="T51" s="33" t="e">
        <f t="shared" si="4"/>
        <v>#REF!</v>
      </c>
      <c r="U51" s="33" t="e">
        <f t="shared" si="16"/>
        <v>#REF!</v>
      </c>
      <c r="V51" s="33" t="e">
        <f t="shared" si="16"/>
        <v>#REF!</v>
      </c>
      <c r="W51" s="33" t="e">
        <f t="shared" si="16"/>
        <v>#REF!</v>
      </c>
      <c r="X51" s="33"/>
      <c r="Y51" s="33" t="e">
        <f t="shared" si="19"/>
        <v>#REF!</v>
      </c>
      <c r="Z51" s="33" t="e">
        <f t="shared" si="19"/>
        <v>#REF!</v>
      </c>
      <c r="AA51" s="33" t="e">
        <f t="shared" si="19"/>
        <v>#REF!</v>
      </c>
      <c r="AB51" s="33" t="e">
        <f t="shared" si="19"/>
        <v>#REF!</v>
      </c>
      <c r="AC51" s="33" t="e">
        <f t="shared" si="19"/>
        <v>#REF!</v>
      </c>
      <c r="AD51" s="33" t="e">
        <f t="shared" si="19"/>
        <v>#REF!</v>
      </c>
      <c r="AE51" s="33"/>
      <c r="AF51" s="33" t="e">
        <f t="shared" si="18"/>
        <v>#REF!</v>
      </c>
      <c r="AG51" s="33" t="e">
        <f t="shared" si="18"/>
        <v>#REF!</v>
      </c>
      <c r="AH51" s="27"/>
      <c r="AI51" s="33" t="e">
        <f t="shared" si="8"/>
        <v>#REF!</v>
      </c>
      <c r="AJ51" s="33" t="e">
        <f t="shared" si="9"/>
        <v>#REF!</v>
      </c>
      <c r="AK51" s="33" t="e">
        <f t="shared" si="10"/>
        <v>#REF!</v>
      </c>
      <c r="AL51" s="33" t="e">
        <f t="shared" si="11"/>
        <v>#REF!</v>
      </c>
      <c r="AR51" s="33"/>
      <c r="AS51" s="33"/>
      <c r="AW51" s="12"/>
    </row>
    <row r="52" spans="1:49" s="28" customFormat="1" x14ac:dyDescent="0.25">
      <c r="A52" s="27">
        <f t="shared" si="14"/>
        <v>40</v>
      </c>
      <c r="B52" s="70" t="e">
        <f>#REF!</f>
        <v>#REF!</v>
      </c>
      <c r="C52" s="50" t="e">
        <f>IF(#REF!="","",#REF!)</f>
        <v>#REF!</v>
      </c>
      <c r="D52" s="70" t="e">
        <f>#REF!</f>
        <v>#REF!</v>
      </c>
      <c r="E52" s="70" t="e">
        <f>#REF!</f>
        <v>#REF!</v>
      </c>
      <c r="F52" t="e">
        <f>#REF!</f>
        <v>#REF!</v>
      </c>
      <c r="G52" t="e">
        <f>#REF!</f>
        <v>#REF!</v>
      </c>
      <c r="H52" t="e">
        <f>#REF!</f>
        <v>#REF!</v>
      </c>
      <c r="I52" s="33" t="e">
        <f>#REF!</f>
        <v>#REF!</v>
      </c>
      <c r="J52" s="33" t="e">
        <f>#REF!</f>
        <v>#REF!</v>
      </c>
      <c r="K52" s="1" t="e">
        <f t="shared" si="12"/>
        <v>#REF!</v>
      </c>
      <c r="L52" s="33" t="e">
        <f t="shared" si="0"/>
        <v>#REF!</v>
      </c>
      <c r="M52" s="51" t="e">
        <f>#REF!</f>
        <v>#REF!</v>
      </c>
      <c r="N52" s="51" t="e">
        <f>#REF!</f>
        <v>#REF!</v>
      </c>
      <c r="O52" s="44" t="e">
        <f t="shared" si="13"/>
        <v>#REF!</v>
      </c>
      <c r="P52" s="33" t="e">
        <f t="shared" si="1"/>
        <v>#REF!</v>
      </c>
      <c r="Q52" s="33"/>
      <c r="R52" s="33" t="e">
        <f t="shared" si="2"/>
        <v>#REF!</v>
      </c>
      <c r="S52" s="33" t="e">
        <f t="shared" si="3"/>
        <v>#REF!</v>
      </c>
      <c r="T52" s="33" t="e">
        <f t="shared" si="4"/>
        <v>#REF!</v>
      </c>
      <c r="U52" s="33" t="e">
        <f t="shared" si="16"/>
        <v>#REF!</v>
      </c>
      <c r="V52" s="33" t="e">
        <f t="shared" si="16"/>
        <v>#REF!</v>
      </c>
      <c r="W52" s="33" t="e">
        <f t="shared" si="16"/>
        <v>#REF!</v>
      </c>
      <c r="X52" s="33"/>
      <c r="Y52" s="33" t="e">
        <f t="shared" si="19"/>
        <v>#REF!</v>
      </c>
      <c r="Z52" s="33" t="e">
        <f t="shared" si="19"/>
        <v>#REF!</v>
      </c>
      <c r="AA52" s="33" t="e">
        <f t="shared" si="19"/>
        <v>#REF!</v>
      </c>
      <c r="AB52" s="33" t="e">
        <f t="shared" si="19"/>
        <v>#REF!</v>
      </c>
      <c r="AC52" s="33" t="e">
        <f t="shared" si="19"/>
        <v>#REF!</v>
      </c>
      <c r="AD52" s="33" t="e">
        <f t="shared" si="19"/>
        <v>#REF!</v>
      </c>
      <c r="AE52" s="33"/>
      <c r="AF52" s="33" t="e">
        <f t="shared" si="18"/>
        <v>#REF!</v>
      </c>
      <c r="AG52" s="33" t="e">
        <f t="shared" si="18"/>
        <v>#REF!</v>
      </c>
      <c r="AH52" s="27"/>
      <c r="AI52" s="33" t="e">
        <f t="shared" si="8"/>
        <v>#REF!</v>
      </c>
      <c r="AJ52" s="33" t="e">
        <f t="shared" si="9"/>
        <v>#REF!</v>
      </c>
      <c r="AK52" s="33" t="e">
        <f t="shared" si="10"/>
        <v>#REF!</v>
      </c>
      <c r="AL52" s="33" t="e">
        <f t="shared" si="11"/>
        <v>#REF!</v>
      </c>
      <c r="AR52" s="33"/>
      <c r="AS52" s="33"/>
      <c r="AW52" s="12"/>
    </row>
    <row r="53" spans="1:49" s="28" customFormat="1" x14ac:dyDescent="0.25">
      <c r="A53" s="27">
        <f t="shared" si="14"/>
        <v>41</v>
      </c>
      <c r="B53" s="70" t="e">
        <f>#REF!</f>
        <v>#REF!</v>
      </c>
      <c r="C53" s="50" t="e">
        <f>IF(#REF!="","",#REF!)</f>
        <v>#REF!</v>
      </c>
      <c r="D53" s="70" t="e">
        <f>#REF!</f>
        <v>#REF!</v>
      </c>
      <c r="E53" s="70" t="e">
        <f>#REF!</f>
        <v>#REF!</v>
      </c>
      <c r="F53" t="e">
        <f>#REF!</f>
        <v>#REF!</v>
      </c>
      <c r="G53" t="e">
        <f>#REF!</f>
        <v>#REF!</v>
      </c>
      <c r="H53" t="e">
        <f>#REF!</f>
        <v>#REF!</v>
      </c>
      <c r="I53" s="33" t="e">
        <f>#REF!</f>
        <v>#REF!</v>
      </c>
      <c r="J53" s="33" t="e">
        <f>#REF!</f>
        <v>#REF!</v>
      </c>
      <c r="K53" s="1" t="e">
        <f t="shared" si="12"/>
        <v>#REF!</v>
      </c>
      <c r="L53" s="33" t="e">
        <f t="shared" si="0"/>
        <v>#REF!</v>
      </c>
      <c r="M53" s="51" t="e">
        <f>#REF!</f>
        <v>#REF!</v>
      </c>
      <c r="N53" s="51" t="e">
        <f>#REF!</f>
        <v>#REF!</v>
      </c>
      <c r="O53" s="44" t="e">
        <f t="shared" si="13"/>
        <v>#REF!</v>
      </c>
      <c r="P53" s="33" t="e">
        <f t="shared" si="1"/>
        <v>#REF!</v>
      </c>
      <c r="Q53" s="33"/>
      <c r="R53" s="33" t="e">
        <f t="shared" si="2"/>
        <v>#REF!</v>
      </c>
      <c r="S53" s="33" t="e">
        <f t="shared" si="3"/>
        <v>#REF!</v>
      </c>
      <c r="T53" s="33" t="e">
        <f t="shared" si="4"/>
        <v>#REF!</v>
      </c>
      <c r="U53" s="33" t="e">
        <f t="shared" ref="U53:W72" si="20">U$257*$M53</f>
        <v>#REF!</v>
      </c>
      <c r="V53" s="33" t="e">
        <f t="shared" si="20"/>
        <v>#REF!</v>
      </c>
      <c r="W53" s="33" t="e">
        <f t="shared" si="20"/>
        <v>#REF!</v>
      </c>
      <c r="X53" s="33"/>
      <c r="Y53" s="33" t="e">
        <f t="shared" ref="Y53:AD62" si="21">Y$257*$M53</f>
        <v>#REF!</v>
      </c>
      <c r="Z53" s="33" t="e">
        <f t="shared" si="21"/>
        <v>#REF!</v>
      </c>
      <c r="AA53" s="33" t="e">
        <f t="shared" si="21"/>
        <v>#REF!</v>
      </c>
      <c r="AB53" s="33" t="e">
        <f t="shared" si="21"/>
        <v>#REF!</v>
      </c>
      <c r="AC53" s="33" t="e">
        <f t="shared" si="21"/>
        <v>#REF!</v>
      </c>
      <c r="AD53" s="33" t="e">
        <f t="shared" si="21"/>
        <v>#REF!</v>
      </c>
      <c r="AE53" s="33"/>
      <c r="AF53" s="33" t="e">
        <f t="shared" ref="AF53:AG72" si="22">AF$257*$M53</f>
        <v>#REF!</v>
      </c>
      <c r="AG53" s="33" t="e">
        <f t="shared" si="22"/>
        <v>#REF!</v>
      </c>
      <c r="AH53" s="27"/>
      <c r="AI53" s="33" t="e">
        <f t="shared" si="8"/>
        <v>#REF!</v>
      </c>
      <c r="AJ53" s="33" t="e">
        <f t="shared" si="9"/>
        <v>#REF!</v>
      </c>
      <c r="AK53" s="33" t="e">
        <f t="shared" si="10"/>
        <v>#REF!</v>
      </c>
      <c r="AL53" s="33" t="e">
        <f t="shared" si="11"/>
        <v>#REF!</v>
      </c>
      <c r="AR53" s="33"/>
      <c r="AS53" s="33"/>
      <c r="AW53" s="12"/>
    </row>
    <row r="54" spans="1:49" s="28" customFormat="1" x14ac:dyDescent="0.25">
      <c r="A54" s="27">
        <f t="shared" si="14"/>
        <v>42</v>
      </c>
      <c r="B54" s="70" t="e">
        <f>#REF!</f>
        <v>#REF!</v>
      </c>
      <c r="C54" s="50" t="e">
        <f>IF(#REF!="","",#REF!)</f>
        <v>#REF!</v>
      </c>
      <c r="D54" s="70" t="e">
        <f>#REF!</f>
        <v>#REF!</v>
      </c>
      <c r="E54" s="70" t="e">
        <f>#REF!</f>
        <v>#REF!</v>
      </c>
      <c r="F54" t="e">
        <f>#REF!</f>
        <v>#REF!</v>
      </c>
      <c r="G54" t="e">
        <f>#REF!</f>
        <v>#REF!</v>
      </c>
      <c r="H54" t="e">
        <f>#REF!</f>
        <v>#REF!</v>
      </c>
      <c r="I54" s="33" t="e">
        <f>#REF!</f>
        <v>#REF!</v>
      </c>
      <c r="J54" s="33" t="e">
        <f>#REF!</f>
        <v>#REF!</v>
      </c>
      <c r="K54" s="1" t="e">
        <f t="shared" si="12"/>
        <v>#REF!</v>
      </c>
      <c r="L54" s="33" t="e">
        <f t="shared" si="0"/>
        <v>#REF!</v>
      </c>
      <c r="M54" s="51" t="e">
        <f>#REF!</f>
        <v>#REF!</v>
      </c>
      <c r="N54" s="51" t="e">
        <f>#REF!</f>
        <v>#REF!</v>
      </c>
      <c r="O54" s="44" t="e">
        <f t="shared" si="13"/>
        <v>#REF!</v>
      </c>
      <c r="P54" s="33" t="e">
        <f t="shared" si="1"/>
        <v>#REF!</v>
      </c>
      <c r="Q54" s="33"/>
      <c r="R54" s="33" t="e">
        <f t="shared" si="2"/>
        <v>#REF!</v>
      </c>
      <c r="S54" s="33" t="e">
        <f t="shared" si="3"/>
        <v>#REF!</v>
      </c>
      <c r="T54" s="33" t="e">
        <f t="shared" si="4"/>
        <v>#REF!</v>
      </c>
      <c r="U54" s="33" t="e">
        <f t="shared" si="20"/>
        <v>#REF!</v>
      </c>
      <c r="V54" s="33" t="e">
        <f t="shared" si="20"/>
        <v>#REF!</v>
      </c>
      <c r="W54" s="33" t="e">
        <f t="shared" si="20"/>
        <v>#REF!</v>
      </c>
      <c r="X54" s="33"/>
      <c r="Y54" s="33" t="e">
        <f t="shared" si="21"/>
        <v>#REF!</v>
      </c>
      <c r="Z54" s="33" t="e">
        <f t="shared" si="21"/>
        <v>#REF!</v>
      </c>
      <c r="AA54" s="33" t="e">
        <f t="shared" si="21"/>
        <v>#REF!</v>
      </c>
      <c r="AB54" s="33" t="e">
        <f t="shared" si="21"/>
        <v>#REF!</v>
      </c>
      <c r="AC54" s="33" t="e">
        <f t="shared" si="21"/>
        <v>#REF!</v>
      </c>
      <c r="AD54" s="33" t="e">
        <f t="shared" si="21"/>
        <v>#REF!</v>
      </c>
      <c r="AE54" s="33"/>
      <c r="AF54" s="33" t="e">
        <f t="shared" si="22"/>
        <v>#REF!</v>
      </c>
      <c r="AG54" s="33" t="e">
        <f t="shared" si="22"/>
        <v>#REF!</v>
      </c>
      <c r="AH54" s="27"/>
      <c r="AI54" s="33" t="e">
        <f t="shared" si="8"/>
        <v>#REF!</v>
      </c>
      <c r="AJ54" s="33" t="e">
        <f t="shared" si="9"/>
        <v>#REF!</v>
      </c>
      <c r="AK54" s="33" t="e">
        <f t="shared" si="10"/>
        <v>#REF!</v>
      </c>
      <c r="AL54" s="33" t="e">
        <f t="shared" si="11"/>
        <v>#REF!</v>
      </c>
      <c r="AR54" s="33"/>
      <c r="AS54" s="33"/>
      <c r="AW54" s="12"/>
    </row>
    <row r="55" spans="1:49" s="28" customFormat="1" x14ac:dyDescent="0.25">
      <c r="A55" s="27">
        <f t="shared" si="14"/>
        <v>43</v>
      </c>
      <c r="B55" s="70" t="e">
        <f>#REF!</f>
        <v>#REF!</v>
      </c>
      <c r="C55" s="50" t="e">
        <f>IF(#REF!="","",#REF!)</f>
        <v>#REF!</v>
      </c>
      <c r="D55" s="70" t="e">
        <f>#REF!</f>
        <v>#REF!</v>
      </c>
      <c r="E55" s="70" t="e">
        <f>#REF!</f>
        <v>#REF!</v>
      </c>
      <c r="F55" t="e">
        <f>#REF!</f>
        <v>#REF!</v>
      </c>
      <c r="G55" t="e">
        <f>#REF!</f>
        <v>#REF!</v>
      </c>
      <c r="H55" t="e">
        <f>#REF!</f>
        <v>#REF!</v>
      </c>
      <c r="I55" s="33" t="e">
        <f>#REF!</f>
        <v>#REF!</v>
      </c>
      <c r="J55" s="33" t="e">
        <f>#REF!</f>
        <v>#REF!</v>
      </c>
      <c r="K55" s="1" t="e">
        <f t="shared" si="12"/>
        <v>#REF!</v>
      </c>
      <c r="L55" s="33" t="e">
        <f t="shared" si="0"/>
        <v>#REF!</v>
      </c>
      <c r="M55" s="51" t="e">
        <f>#REF!</f>
        <v>#REF!</v>
      </c>
      <c r="N55" s="51" t="e">
        <f>#REF!</f>
        <v>#REF!</v>
      </c>
      <c r="O55" s="44" t="e">
        <f t="shared" si="13"/>
        <v>#REF!</v>
      </c>
      <c r="P55" s="33" t="e">
        <f t="shared" si="1"/>
        <v>#REF!</v>
      </c>
      <c r="Q55" s="33"/>
      <c r="R55" s="33" t="e">
        <f t="shared" si="2"/>
        <v>#REF!</v>
      </c>
      <c r="S55" s="33" t="e">
        <f t="shared" si="3"/>
        <v>#REF!</v>
      </c>
      <c r="T55" s="33" t="e">
        <f t="shared" si="4"/>
        <v>#REF!</v>
      </c>
      <c r="U55" s="33" t="e">
        <f t="shared" si="20"/>
        <v>#REF!</v>
      </c>
      <c r="V55" s="33" t="e">
        <f t="shared" si="20"/>
        <v>#REF!</v>
      </c>
      <c r="W55" s="33" t="e">
        <f t="shared" si="20"/>
        <v>#REF!</v>
      </c>
      <c r="X55" s="33"/>
      <c r="Y55" s="33" t="e">
        <f t="shared" si="21"/>
        <v>#REF!</v>
      </c>
      <c r="Z55" s="33" t="e">
        <f t="shared" si="21"/>
        <v>#REF!</v>
      </c>
      <c r="AA55" s="33" t="e">
        <f t="shared" si="21"/>
        <v>#REF!</v>
      </c>
      <c r="AB55" s="33" t="e">
        <f t="shared" si="21"/>
        <v>#REF!</v>
      </c>
      <c r="AC55" s="33" t="e">
        <f t="shared" si="21"/>
        <v>#REF!</v>
      </c>
      <c r="AD55" s="33" t="e">
        <f t="shared" si="21"/>
        <v>#REF!</v>
      </c>
      <c r="AE55" s="33"/>
      <c r="AF55" s="33" t="e">
        <f t="shared" si="22"/>
        <v>#REF!</v>
      </c>
      <c r="AG55" s="33" t="e">
        <f t="shared" si="22"/>
        <v>#REF!</v>
      </c>
      <c r="AH55" s="27"/>
      <c r="AI55" s="33" t="e">
        <f t="shared" si="8"/>
        <v>#REF!</v>
      </c>
      <c r="AJ55" s="33" t="e">
        <f t="shared" si="9"/>
        <v>#REF!</v>
      </c>
      <c r="AK55" s="33" t="e">
        <f t="shared" si="10"/>
        <v>#REF!</v>
      </c>
      <c r="AL55" s="33" t="e">
        <f t="shared" si="11"/>
        <v>#REF!</v>
      </c>
      <c r="AR55" s="33"/>
      <c r="AS55" s="33"/>
      <c r="AW55" s="12"/>
    </row>
    <row r="56" spans="1:49" s="28" customFormat="1" x14ac:dyDescent="0.25">
      <c r="A56" s="27">
        <f t="shared" si="14"/>
        <v>44</v>
      </c>
      <c r="B56" s="70" t="e">
        <f>#REF!</f>
        <v>#REF!</v>
      </c>
      <c r="C56" s="50" t="e">
        <f>IF(#REF!="","",#REF!)</f>
        <v>#REF!</v>
      </c>
      <c r="D56" s="70" t="e">
        <f>#REF!</f>
        <v>#REF!</v>
      </c>
      <c r="E56" s="70" t="e">
        <f>#REF!</f>
        <v>#REF!</v>
      </c>
      <c r="F56" t="e">
        <f>#REF!</f>
        <v>#REF!</v>
      </c>
      <c r="G56" t="e">
        <f>#REF!</f>
        <v>#REF!</v>
      </c>
      <c r="H56" t="e">
        <f>#REF!</f>
        <v>#REF!</v>
      </c>
      <c r="I56" s="33" t="e">
        <f>#REF!</f>
        <v>#REF!</v>
      </c>
      <c r="J56" s="33" t="e">
        <f>#REF!</f>
        <v>#REF!</v>
      </c>
      <c r="K56" s="1" t="e">
        <f t="shared" si="12"/>
        <v>#REF!</v>
      </c>
      <c r="L56" s="33" t="e">
        <f t="shared" si="0"/>
        <v>#REF!</v>
      </c>
      <c r="M56" s="51" t="e">
        <f>#REF!</f>
        <v>#REF!</v>
      </c>
      <c r="N56" s="51" t="e">
        <f>#REF!</f>
        <v>#REF!</v>
      </c>
      <c r="O56" s="44" t="e">
        <f t="shared" si="13"/>
        <v>#REF!</v>
      </c>
      <c r="P56" s="33" t="e">
        <f t="shared" si="1"/>
        <v>#REF!</v>
      </c>
      <c r="Q56" s="33"/>
      <c r="R56" s="33" t="e">
        <f t="shared" si="2"/>
        <v>#REF!</v>
      </c>
      <c r="S56" s="33" t="e">
        <f t="shared" si="3"/>
        <v>#REF!</v>
      </c>
      <c r="T56" s="33" t="e">
        <f t="shared" si="4"/>
        <v>#REF!</v>
      </c>
      <c r="U56" s="33" t="e">
        <f t="shared" si="20"/>
        <v>#REF!</v>
      </c>
      <c r="V56" s="33" t="e">
        <f t="shared" si="20"/>
        <v>#REF!</v>
      </c>
      <c r="W56" s="33" t="e">
        <f t="shared" si="20"/>
        <v>#REF!</v>
      </c>
      <c r="X56" s="33"/>
      <c r="Y56" s="33" t="e">
        <f t="shared" si="21"/>
        <v>#REF!</v>
      </c>
      <c r="Z56" s="33" t="e">
        <f t="shared" si="21"/>
        <v>#REF!</v>
      </c>
      <c r="AA56" s="33" t="e">
        <f t="shared" si="21"/>
        <v>#REF!</v>
      </c>
      <c r="AB56" s="33" t="e">
        <f t="shared" si="21"/>
        <v>#REF!</v>
      </c>
      <c r="AC56" s="33" t="e">
        <f t="shared" si="21"/>
        <v>#REF!</v>
      </c>
      <c r="AD56" s="33" t="e">
        <f t="shared" si="21"/>
        <v>#REF!</v>
      </c>
      <c r="AE56" s="33"/>
      <c r="AF56" s="33" t="e">
        <f t="shared" si="22"/>
        <v>#REF!</v>
      </c>
      <c r="AG56" s="33" t="e">
        <f t="shared" si="22"/>
        <v>#REF!</v>
      </c>
      <c r="AH56" s="27"/>
      <c r="AI56" s="33" t="e">
        <f t="shared" si="8"/>
        <v>#REF!</v>
      </c>
      <c r="AJ56" s="33" t="e">
        <f t="shared" si="9"/>
        <v>#REF!</v>
      </c>
      <c r="AK56" s="33" t="e">
        <f t="shared" si="10"/>
        <v>#REF!</v>
      </c>
      <c r="AL56" s="33" t="e">
        <f t="shared" si="11"/>
        <v>#REF!</v>
      </c>
      <c r="AR56" s="33"/>
      <c r="AS56" s="33"/>
      <c r="AW56" s="12"/>
    </row>
    <row r="57" spans="1:49" s="28" customFormat="1" x14ac:dyDescent="0.25">
      <c r="A57" s="27">
        <f t="shared" si="14"/>
        <v>45</v>
      </c>
      <c r="B57" s="70" t="e">
        <f>#REF!</f>
        <v>#REF!</v>
      </c>
      <c r="C57" s="50" t="e">
        <f>IF(#REF!="","",#REF!)</f>
        <v>#REF!</v>
      </c>
      <c r="D57" s="70" t="e">
        <f>#REF!</f>
        <v>#REF!</v>
      </c>
      <c r="E57" s="70" t="e">
        <f>#REF!</f>
        <v>#REF!</v>
      </c>
      <c r="F57" t="e">
        <f>#REF!</f>
        <v>#REF!</v>
      </c>
      <c r="G57" t="e">
        <f>#REF!</f>
        <v>#REF!</v>
      </c>
      <c r="H57" t="e">
        <f>#REF!</f>
        <v>#REF!</v>
      </c>
      <c r="I57" s="33" t="e">
        <f>#REF!</f>
        <v>#REF!</v>
      </c>
      <c r="J57" s="33" t="e">
        <f>#REF!</f>
        <v>#REF!</v>
      </c>
      <c r="K57" s="1" t="e">
        <f t="shared" si="12"/>
        <v>#REF!</v>
      </c>
      <c r="L57" s="33" t="e">
        <f t="shared" si="0"/>
        <v>#REF!</v>
      </c>
      <c r="M57" s="51" t="e">
        <f>#REF!</f>
        <v>#REF!</v>
      </c>
      <c r="N57" s="51" t="e">
        <f>#REF!</f>
        <v>#REF!</v>
      </c>
      <c r="O57" s="44" t="e">
        <f t="shared" si="13"/>
        <v>#REF!</v>
      </c>
      <c r="P57" s="33" t="e">
        <f t="shared" si="1"/>
        <v>#REF!</v>
      </c>
      <c r="Q57" s="33"/>
      <c r="R57" s="33" t="e">
        <f t="shared" si="2"/>
        <v>#REF!</v>
      </c>
      <c r="S57" s="33" t="e">
        <f t="shared" si="3"/>
        <v>#REF!</v>
      </c>
      <c r="T57" s="33" t="e">
        <f t="shared" si="4"/>
        <v>#REF!</v>
      </c>
      <c r="U57" s="33" t="e">
        <f t="shared" si="20"/>
        <v>#REF!</v>
      </c>
      <c r="V57" s="33" t="e">
        <f t="shared" si="20"/>
        <v>#REF!</v>
      </c>
      <c r="W57" s="33" t="e">
        <f t="shared" si="20"/>
        <v>#REF!</v>
      </c>
      <c r="X57" s="33"/>
      <c r="Y57" s="33" t="e">
        <f t="shared" si="21"/>
        <v>#REF!</v>
      </c>
      <c r="Z57" s="33" t="e">
        <f t="shared" si="21"/>
        <v>#REF!</v>
      </c>
      <c r="AA57" s="33" t="e">
        <f t="shared" si="21"/>
        <v>#REF!</v>
      </c>
      <c r="AB57" s="33" t="e">
        <f t="shared" si="21"/>
        <v>#REF!</v>
      </c>
      <c r="AC57" s="33" t="e">
        <f t="shared" si="21"/>
        <v>#REF!</v>
      </c>
      <c r="AD57" s="33" t="e">
        <f t="shared" si="21"/>
        <v>#REF!</v>
      </c>
      <c r="AE57" s="33"/>
      <c r="AF57" s="33" t="e">
        <f t="shared" si="22"/>
        <v>#REF!</v>
      </c>
      <c r="AG57" s="33" t="e">
        <f t="shared" si="22"/>
        <v>#REF!</v>
      </c>
      <c r="AH57" s="27"/>
      <c r="AI57" s="33" t="e">
        <f t="shared" si="8"/>
        <v>#REF!</v>
      </c>
      <c r="AJ57" s="33" t="e">
        <f t="shared" si="9"/>
        <v>#REF!</v>
      </c>
      <c r="AK57" s="33" t="e">
        <f t="shared" si="10"/>
        <v>#REF!</v>
      </c>
      <c r="AL57" s="33" t="e">
        <f t="shared" si="11"/>
        <v>#REF!</v>
      </c>
      <c r="AR57" s="33"/>
      <c r="AS57" s="33"/>
      <c r="AW57" s="12"/>
    </row>
    <row r="58" spans="1:49" s="28" customFormat="1" x14ac:dyDescent="0.25">
      <c r="A58" s="27">
        <f t="shared" si="14"/>
        <v>46</v>
      </c>
      <c r="B58" s="70" t="e">
        <f>#REF!</f>
        <v>#REF!</v>
      </c>
      <c r="C58" s="50" t="e">
        <f>IF(#REF!="","",#REF!)</f>
        <v>#REF!</v>
      </c>
      <c r="D58" s="70" t="e">
        <f>#REF!</f>
        <v>#REF!</v>
      </c>
      <c r="E58" s="70" t="e">
        <f>#REF!</f>
        <v>#REF!</v>
      </c>
      <c r="F58" t="e">
        <f>#REF!</f>
        <v>#REF!</v>
      </c>
      <c r="G58" t="e">
        <f>#REF!</f>
        <v>#REF!</v>
      </c>
      <c r="H58" t="e">
        <f>#REF!</f>
        <v>#REF!</v>
      </c>
      <c r="I58" s="33" t="e">
        <f>#REF!</f>
        <v>#REF!</v>
      </c>
      <c r="J58" s="33" t="e">
        <f>#REF!</f>
        <v>#REF!</v>
      </c>
      <c r="K58" s="1" t="e">
        <f t="shared" si="12"/>
        <v>#REF!</v>
      </c>
      <c r="L58" s="33" t="e">
        <f t="shared" si="0"/>
        <v>#REF!</v>
      </c>
      <c r="M58" s="51" t="e">
        <f>#REF!</f>
        <v>#REF!</v>
      </c>
      <c r="N58" s="51" t="e">
        <f>#REF!</f>
        <v>#REF!</v>
      </c>
      <c r="O58" s="44" t="e">
        <f t="shared" si="13"/>
        <v>#REF!</v>
      </c>
      <c r="P58" s="33" t="e">
        <f t="shared" si="1"/>
        <v>#REF!</v>
      </c>
      <c r="Q58" s="33"/>
      <c r="R58" s="33" t="e">
        <f t="shared" si="2"/>
        <v>#REF!</v>
      </c>
      <c r="S58" s="33" t="e">
        <f t="shared" si="3"/>
        <v>#REF!</v>
      </c>
      <c r="T58" s="33" t="e">
        <f t="shared" si="4"/>
        <v>#REF!</v>
      </c>
      <c r="U58" s="33" t="e">
        <f t="shared" si="20"/>
        <v>#REF!</v>
      </c>
      <c r="V58" s="33" t="e">
        <f t="shared" si="20"/>
        <v>#REF!</v>
      </c>
      <c r="W58" s="33" t="e">
        <f t="shared" si="20"/>
        <v>#REF!</v>
      </c>
      <c r="X58" s="33"/>
      <c r="Y58" s="33" t="e">
        <f t="shared" si="21"/>
        <v>#REF!</v>
      </c>
      <c r="Z58" s="33" t="e">
        <f t="shared" si="21"/>
        <v>#REF!</v>
      </c>
      <c r="AA58" s="33" t="e">
        <f t="shared" si="21"/>
        <v>#REF!</v>
      </c>
      <c r="AB58" s="33" t="e">
        <f t="shared" si="21"/>
        <v>#REF!</v>
      </c>
      <c r="AC58" s="33" t="e">
        <f t="shared" si="21"/>
        <v>#REF!</v>
      </c>
      <c r="AD58" s="33" t="e">
        <f t="shared" si="21"/>
        <v>#REF!</v>
      </c>
      <c r="AE58" s="33"/>
      <c r="AF58" s="33" t="e">
        <f t="shared" si="22"/>
        <v>#REF!</v>
      </c>
      <c r="AG58" s="33" t="e">
        <f t="shared" si="22"/>
        <v>#REF!</v>
      </c>
      <c r="AH58" s="27"/>
      <c r="AI58" s="33" t="e">
        <f t="shared" si="8"/>
        <v>#REF!</v>
      </c>
      <c r="AJ58" s="33" t="e">
        <f t="shared" si="9"/>
        <v>#REF!</v>
      </c>
      <c r="AK58" s="33" t="e">
        <f t="shared" si="10"/>
        <v>#REF!</v>
      </c>
      <c r="AL58" s="33" t="e">
        <f t="shared" si="11"/>
        <v>#REF!</v>
      </c>
      <c r="AR58" s="33"/>
      <c r="AS58" s="33"/>
      <c r="AW58" s="12"/>
    </row>
    <row r="59" spans="1:49" s="28" customFormat="1" x14ac:dyDescent="0.25">
      <c r="A59" s="27">
        <f t="shared" si="14"/>
        <v>47</v>
      </c>
      <c r="B59" s="70" t="e">
        <f>#REF!</f>
        <v>#REF!</v>
      </c>
      <c r="C59" s="50" t="e">
        <f>IF(#REF!="","",#REF!)</f>
        <v>#REF!</v>
      </c>
      <c r="D59" s="70" t="e">
        <f>#REF!</f>
        <v>#REF!</v>
      </c>
      <c r="E59" s="70" t="e">
        <f>#REF!</f>
        <v>#REF!</v>
      </c>
      <c r="F59" t="e">
        <f>#REF!</f>
        <v>#REF!</v>
      </c>
      <c r="G59" t="e">
        <f>#REF!</f>
        <v>#REF!</v>
      </c>
      <c r="H59" t="e">
        <f>#REF!</f>
        <v>#REF!</v>
      </c>
      <c r="I59" s="33" t="e">
        <f>#REF!</f>
        <v>#REF!</v>
      </c>
      <c r="J59" s="33" t="e">
        <f>#REF!</f>
        <v>#REF!</v>
      </c>
      <c r="K59" s="1" t="e">
        <f t="shared" si="12"/>
        <v>#REF!</v>
      </c>
      <c r="L59" s="33" t="e">
        <f t="shared" si="0"/>
        <v>#REF!</v>
      </c>
      <c r="M59" s="51" t="e">
        <f>#REF!</f>
        <v>#REF!</v>
      </c>
      <c r="N59" s="51" t="e">
        <f>#REF!</f>
        <v>#REF!</v>
      </c>
      <c r="O59" s="44" t="e">
        <f t="shared" si="13"/>
        <v>#REF!</v>
      </c>
      <c r="P59" s="33" t="e">
        <f t="shared" si="1"/>
        <v>#REF!</v>
      </c>
      <c r="Q59" s="33"/>
      <c r="R59" s="33" t="e">
        <f t="shared" si="2"/>
        <v>#REF!</v>
      </c>
      <c r="S59" s="33" t="e">
        <f t="shared" si="3"/>
        <v>#REF!</v>
      </c>
      <c r="T59" s="33" t="e">
        <f t="shared" si="4"/>
        <v>#REF!</v>
      </c>
      <c r="U59" s="33" t="e">
        <f t="shared" si="20"/>
        <v>#REF!</v>
      </c>
      <c r="V59" s="33" t="e">
        <f t="shared" si="20"/>
        <v>#REF!</v>
      </c>
      <c r="W59" s="33" t="e">
        <f t="shared" si="20"/>
        <v>#REF!</v>
      </c>
      <c r="X59" s="33"/>
      <c r="Y59" s="33" t="e">
        <f t="shared" si="21"/>
        <v>#REF!</v>
      </c>
      <c r="Z59" s="33" t="e">
        <f t="shared" si="21"/>
        <v>#REF!</v>
      </c>
      <c r="AA59" s="33" t="e">
        <f t="shared" si="21"/>
        <v>#REF!</v>
      </c>
      <c r="AB59" s="33" t="e">
        <f t="shared" si="21"/>
        <v>#REF!</v>
      </c>
      <c r="AC59" s="33" t="e">
        <f t="shared" si="21"/>
        <v>#REF!</v>
      </c>
      <c r="AD59" s="33" t="e">
        <f t="shared" si="21"/>
        <v>#REF!</v>
      </c>
      <c r="AE59" s="33"/>
      <c r="AF59" s="33" t="e">
        <f t="shared" si="22"/>
        <v>#REF!</v>
      </c>
      <c r="AG59" s="33" t="e">
        <f t="shared" si="22"/>
        <v>#REF!</v>
      </c>
      <c r="AH59" s="27"/>
      <c r="AI59" s="33" t="e">
        <f t="shared" si="8"/>
        <v>#REF!</v>
      </c>
      <c r="AJ59" s="33" t="e">
        <f t="shared" si="9"/>
        <v>#REF!</v>
      </c>
      <c r="AK59" s="33" t="e">
        <f t="shared" si="10"/>
        <v>#REF!</v>
      </c>
      <c r="AL59" s="33" t="e">
        <f t="shared" si="11"/>
        <v>#REF!</v>
      </c>
      <c r="AR59" s="33"/>
      <c r="AS59" s="33"/>
      <c r="AW59" s="12"/>
    </row>
    <row r="60" spans="1:49" s="28" customFormat="1" x14ac:dyDescent="0.25">
      <c r="A60" s="27">
        <f t="shared" si="14"/>
        <v>48</v>
      </c>
      <c r="B60" s="70" t="e">
        <f>#REF!</f>
        <v>#REF!</v>
      </c>
      <c r="C60" s="50" t="e">
        <f>IF(#REF!="","",#REF!)</f>
        <v>#REF!</v>
      </c>
      <c r="D60" s="70" t="e">
        <f>#REF!</f>
        <v>#REF!</v>
      </c>
      <c r="E60" s="70" t="e">
        <f>#REF!</f>
        <v>#REF!</v>
      </c>
      <c r="F60" t="e">
        <f>#REF!</f>
        <v>#REF!</v>
      </c>
      <c r="G60" t="e">
        <f>#REF!</f>
        <v>#REF!</v>
      </c>
      <c r="H60" t="e">
        <f>#REF!</f>
        <v>#REF!</v>
      </c>
      <c r="I60" s="33" t="e">
        <f>#REF!</f>
        <v>#REF!</v>
      </c>
      <c r="J60" s="33" t="e">
        <f>#REF!</f>
        <v>#REF!</v>
      </c>
      <c r="K60" s="1" t="e">
        <f t="shared" si="12"/>
        <v>#REF!</v>
      </c>
      <c r="L60" s="33" t="e">
        <f t="shared" si="0"/>
        <v>#REF!</v>
      </c>
      <c r="M60" s="51" t="e">
        <f>#REF!</f>
        <v>#REF!</v>
      </c>
      <c r="N60" s="51" t="e">
        <f>#REF!</f>
        <v>#REF!</v>
      </c>
      <c r="O60" s="44" t="e">
        <f t="shared" si="13"/>
        <v>#REF!</v>
      </c>
      <c r="P60" s="33" t="e">
        <f t="shared" si="1"/>
        <v>#REF!</v>
      </c>
      <c r="Q60" s="33"/>
      <c r="R60" s="33" t="e">
        <f t="shared" si="2"/>
        <v>#REF!</v>
      </c>
      <c r="S60" s="33" t="e">
        <f t="shared" si="3"/>
        <v>#REF!</v>
      </c>
      <c r="T60" s="33" t="e">
        <f t="shared" si="4"/>
        <v>#REF!</v>
      </c>
      <c r="U60" s="33" t="e">
        <f t="shared" si="20"/>
        <v>#REF!</v>
      </c>
      <c r="V60" s="33" t="e">
        <f t="shared" si="20"/>
        <v>#REF!</v>
      </c>
      <c r="W60" s="33" t="e">
        <f t="shared" si="20"/>
        <v>#REF!</v>
      </c>
      <c r="X60" s="33"/>
      <c r="Y60" s="33" t="e">
        <f t="shared" si="21"/>
        <v>#REF!</v>
      </c>
      <c r="Z60" s="33" t="e">
        <f t="shared" si="21"/>
        <v>#REF!</v>
      </c>
      <c r="AA60" s="33" t="e">
        <f t="shared" si="21"/>
        <v>#REF!</v>
      </c>
      <c r="AB60" s="33" t="e">
        <f t="shared" si="21"/>
        <v>#REF!</v>
      </c>
      <c r="AC60" s="33" t="e">
        <f t="shared" si="21"/>
        <v>#REF!</v>
      </c>
      <c r="AD60" s="33" t="e">
        <f t="shared" si="21"/>
        <v>#REF!</v>
      </c>
      <c r="AE60" s="33"/>
      <c r="AF60" s="33" t="e">
        <f t="shared" si="22"/>
        <v>#REF!</v>
      </c>
      <c r="AG60" s="33" t="e">
        <f t="shared" si="22"/>
        <v>#REF!</v>
      </c>
      <c r="AH60" s="27"/>
      <c r="AI60" s="33" t="e">
        <f t="shared" si="8"/>
        <v>#REF!</v>
      </c>
      <c r="AJ60" s="33" t="e">
        <f t="shared" si="9"/>
        <v>#REF!</v>
      </c>
      <c r="AK60" s="33" t="e">
        <f t="shared" si="10"/>
        <v>#REF!</v>
      </c>
      <c r="AL60" s="33" t="e">
        <f t="shared" si="11"/>
        <v>#REF!</v>
      </c>
      <c r="AR60" s="33"/>
      <c r="AS60" s="33"/>
      <c r="AW60" s="12"/>
    </row>
    <row r="61" spans="1:49" s="28" customFormat="1" x14ac:dyDescent="0.25">
      <c r="A61" s="27">
        <f t="shared" si="14"/>
        <v>49</v>
      </c>
      <c r="B61" s="70" t="e">
        <f>#REF!</f>
        <v>#REF!</v>
      </c>
      <c r="C61" s="50" t="e">
        <f>IF(#REF!="","",#REF!)</f>
        <v>#REF!</v>
      </c>
      <c r="D61" s="70" t="e">
        <f>#REF!</f>
        <v>#REF!</v>
      </c>
      <c r="E61" s="70" t="e">
        <f>#REF!</f>
        <v>#REF!</v>
      </c>
      <c r="F61" t="e">
        <f>#REF!</f>
        <v>#REF!</v>
      </c>
      <c r="G61" t="e">
        <f>#REF!</f>
        <v>#REF!</v>
      </c>
      <c r="H61" t="e">
        <f>#REF!</f>
        <v>#REF!</v>
      </c>
      <c r="I61" s="33" t="e">
        <f>#REF!</f>
        <v>#REF!</v>
      </c>
      <c r="J61" s="33" t="e">
        <f>#REF!</f>
        <v>#REF!</v>
      </c>
      <c r="K61" s="1" t="e">
        <f t="shared" si="12"/>
        <v>#REF!</v>
      </c>
      <c r="L61" s="33" t="e">
        <f t="shared" si="0"/>
        <v>#REF!</v>
      </c>
      <c r="M61" s="51" t="e">
        <f>#REF!</f>
        <v>#REF!</v>
      </c>
      <c r="N61" s="51" t="e">
        <f>#REF!</f>
        <v>#REF!</v>
      </c>
      <c r="O61" s="44" t="e">
        <f t="shared" si="13"/>
        <v>#REF!</v>
      </c>
      <c r="P61" s="33" t="e">
        <f t="shared" si="1"/>
        <v>#REF!</v>
      </c>
      <c r="Q61" s="33"/>
      <c r="R61" s="33" t="e">
        <f t="shared" si="2"/>
        <v>#REF!</v>
      </c>
      <c r="S61" s="33" t="e">
        <f t="shared" si="3"/>
        <v>#REF!</v>
      </c>
      <c r="T61" s="33" t="e">
        <f t="shared" si="4"/>
        <v>#REF!</v>
      </c>
      <c r="U61" s="33" t="e">
        <f t="shared" si="20"/>
        <v>#REF!</v>
      </c>
      <c r="V61" s="33" t="e">
        <f t="shared" si="20"/>
        <v>#REF!</v>
      </c>
      <c r="W61" s="33" t="e">
        <f t="shared" si="20"/>
        <v>#REF!</v>
      </c>
      <c r="X61" s="33"/>
      <c r="Y61" s="33" t="e">
        <f t="shared" si="21"/>
        <v>#REF!</v>
      </c>
      <c r="Z61" s="33" t="e">
        <f t="shared" si="21"/>
        <v>#REF!</v>
      </c>
      <c r="AA61" s="33" t="e">
        <f t="shared" si="21"/>
        <v>#REF!</v>
      </c>
      <c r="AB61" s="33" t="e">
        <f t="shared" si="21"/>
        <v>#REF!</v>
      </c>
      <c r="AC61" s="33" t="e">
        <f t="shared" si="21"/>
        <v>#REF!</v>
      </c>
      <c r="AD61" s="33" t="e">
        <f t="shared" si="21"/>
        <v>#REF!</v>
      </c>
      <c r="AE61" s="33"/>
      <c r="AF61" s="33" t="e">
        <f t="shared" si="22"/>
        <v>#REF!</v>
      </c>
      <c r="AG61" s="33" t="e">
        <f t="shared" si="22"/>
        <v>#REF!</v>
      </c>
      <c r="AH61" s="27"/>
      <c r="AI61" s="33" t="e">
        <f t="shared" si="8"/>
        <v>#REF!</v>
      </c>
      <c r="AJ61" s="33" t="e">
        <f t="shared" si="9"/>
        <v>#REF!</v>
      </c>
      <c r="AK61" s="33" t="e">
        <f t="shared" si="10"/>
        <v>#REF!</v>
      </c>
      <c r="AL61" s="33" t="e">
        <f t="shared" si="11"/>
        <v>#REF!</v>
      </c>
      <c r="AR61" s="33"/>
      <c r="AS61" s="33"/>
      <c r="AW61" s="12"/>
    </row>
    <row r="62" spans="1:49" s="28" customFormat="1" x14ac:dyDescent="0.25">
      <c r="A62" s="27">
        <f t="shared" si="14"/>
        <v>50</v>
      </c>
      <c r="B62" s="70" t="e">
        <f>#REF!</f>
        <v>#REF!</v>
      </c>
      <c r="C62" s="50" t="e">
        <f>IF(#REF!="","",#REF!)</f>
        <v>#REF!</v>
      </c>
      <c r="D62" s="70" t="e">
        <f>#REF!</f>
        <v>#REF!</v>
      </c>
      <c r="E62" s="70" t="e">
        <f>#REF!</f>
        <v>#REF!</v>
      </c>
      <c r="F62" t="e">
        <f>#REF!</f>
        <v>#REF!</v>
      </c>
      <c r="G62" t="e">
        <f>#REF!</f>
        <v>#REF!</v>
      </c>
      <c r="H62" t="e">
        <f>#REF!</f>
        <v>#REF!</v>
      </c>
      <c r="I62" s="33" t="e">
        <f>#REF!</f>
        <v>#REF!</v>
      </c>
      <c r="J62" s="33" t="e">
        <f>#REF!</f>
        <v>#REF!</v>
      </c>
      <c r="K62" s="1" t="e">
        <f t="shared" si="12"/>
        <v>#REF!</v>
      </c>
      <c r="L62" s="33" t="e">
        <f t="shared" si="0"/>
        <v>#REF!</v>
      </c>
      <c r="M62" s="51" t="e">
        <f>#REF!</f>
        <v>#REF!</v>
      </c>
      <c r="N62" s="51" t="e">
        <f>#REF!</f>
        <v>#REF!</v>
      </c>
      <c r="O62" s="44" t="e">
        <f t="shared" si="13"/>
        <v>#REF!</v>
      </c>
      <c r="P62" s="33" t="e">
        <f t="shared" si="1"/>
        <v>#REF!</v>
      </c>
      <c r="Q62" s="33"/>
      <c r="R62" s="33" t="e">
        <f t="shared" si="2"/>
        <v>#REF!</v>
      </c>
      <c r="S62" s="33" t="e">
        <f t="shared" si="3"/>
        <v>#REF!</v>
      </c>
      <c r="T62" s="33" t="e">
        <f t="shared" si="4"/>
        <v>#REF!</v>
      </c>
      <c r="U62" s="33" t="e">
        <f t="shared" si="20"/>
        <v>#REF!</v>
      </c>
      <c r="V62" s="33" t="e">
        <f t="shared" si="20"/>
        <v>#REF!</v>
      </c>
      <c r="W62" s="33" t="e">
        <f t="shared" si="20"/>
        <v>#REF!</v>
      </c>
      <c r="X62" s="33"/>
      <c r="Y62" s="33" t="e">
        <f t="shared" si="21"/>
        <v>#REF!</v>
      </c>
      <c r="Z62" s="33" t="e">
        <f t="shared" si="21"/>
        <v>#REF!</v>
      </c>
      <c r="AA62" s="33" t="e">
        <f t="shared" si="21"/>
        <v>#REF!</v>
      </c>
      <c r="AB62" s="33" t="e">
        <f t="shared" si="21"/>
        <v>#REF!</v>
      </c>
      <c r="AC62" s="33" t="e">
        <f t="shared" si="21"/>
        <v>#REF!</v>
      </c>
      <c r="AD62" s="33" t="e">
        <f t="shared" si="21"/>
        <v>#REF!</v>
      </c>
      <c r="AE62" s="33"/>
      <c r="AF62" s="33" t="e">
        <f t="shared" si="22"/>
        <v>#REF!</v>
      </c>
      <c r="AG62" s="33" t="e">
        <f t="shared" si="22"/>
        <v>#REF!</v>
      </c>
      <c r="AH62" s="27"/>
      <c r="AI62" s="33" t="e">
        <f t="shared" si="8"/>
        <v>#REF!</v>
      </c>
      <c r="AJ62" s="33" t="e">
        <f t="shared" si="9"/>
        <v>#REF!</v>
      </c>
      <c r="AK62" s="33" t="e">
        <f t="shared" si="10"/>
        <v>#REF!</v>
      </c>
      <c r="AL62" s="33" t="e">
        <f t="shared" si="11"/>
        <v>#REF!</v>
      </c>
      <c r="AR62" s="33"/>
      <c r="AS62" s="33"/>
      <c r="AW62" s="12"/>
    </row>
    <row r="63" spans="1:49" s="28" customFormat="1" x14ac:dyDescent="0.25">
      <c r="A63" s="27">
        <f t="shared" si="14"/>
        <v>51</v>
      </c>
      <c r="B63" s="70" t="e">
        <f>#REF!</f>
        <v>#REF!</v>
      </c>
      <c r="C63" s="50" t="e">
        <f>IF(#REF!="","",#REF!)</f>
        <v>#REF!</v>
      </c>
      <c r="D63" s="70" t="e">
        <f>#REF!</f>
        <v>#REF!</v>
      </c>
      <c r="E63" s="70" t="e">
        <f>#REF!</f>
        <v>#REF!</v>
      </c>
      <c r="F63" t="e">
        <f>#REF!</f>
        <v>#REF!</v>
      </c>
      <c r="G63" t="e">
        <f>#REF!</f>
        <v>#REF!</v>
      </c>
      <c r="H63" t="e">
        <f>#REF!</f>
        <v>#REF!</v>
      </c>
      <c r="I63" s="33" t="e">
        <f>#REF!</f>
        <v>#REF!</v>
      </c>
      <c r="J63" s="33" t="e">
        <f>#REF!</f>
        <v>#REF!</v>
      </c>
      <c r="K63" s="1" t="e">
        <f t="shared" si="12"/>
        <v>#REF!</v>
      </c>
      <c r="L63" s="33" t="e">
        <f t="shared" si="0"/>
        <v>#REF!</v>
      </c>
      <c r="M63" s="51" t="e">
        <f>#REF!</f>
        <v>#REF!</v>
      </c>
      <c r="N63" s="51" t="e">
        <f>#REF!</f>
        <v>#REF!</v>
      </c>
      <c r="O63" s="44" t="e">
        <f t="shared" si="13"/>
        <v>#REF!</v>
      </c>
      <c r="P63" s="33" t="e">
        <f t="shared" si="1"/>
        <v>#REF!</v>
      </c>
      <c r="Q63" s="33"/>
      <c r="R63" s="33" t="e">
        <f t="shared" si="2"/>
        <v>#REF!</v>
      </c>
      <c r="S63" s="33" t="e">
        <f t="shared" si="3"/>
        <v>#REF!</v>
      </c>
      <c r="T63" s="33" t="e">
        <f t="shared" si="4"/>
        <v>#REF!</v>
      </c>
      <c r="U63" s="33" t="e">
        <f t="shared" si="20"/>
        <v>#REF!</v>
      </c>
      <c r="V63" s="33" t="e">
        <f t="shared" si="20"/>
        <v>#REF!</v>
      </c>
      <c r="W63" s="33" t="e">
        <f t="shared" si="20"/>
        <v>#REF!</v>
      </c>
      <c r="X63" s="33"/>
      <c r="Y63" s="33" t="e">
        <f t="shared" ref="Y63:AD72" si="23">Y$257*$M63</f>
        <v>#REF!</v>
      </c>
      <c r="Z63" s="33" t="e">
        <f t="shared" si="23"/>
        <v>#REF!</v>
      </c>
      <c r="AA63" s="33" t="e">
        <f t="shared" si="23"/>
        <v>#REF!</v>
      </c>
      <c r="AB63" s="33" t="e">
        <f t="shared" si="23"/>
        <v>#REF!</v>
      </c>
      <c r="AC63" s="33" t="e">
        <f t="shared" si="23"/>
        <v>#REF!</v>
      </c>
      <c r="AD63" s="33" t="e">
        <f t="shared" si="23"/>
        <v>#REF!</v>
      </c>
      <c r="AE63" s="33"/>
      <c r="AF63" s="33" t="e">
        <f t="shared" si="22"/>
        <v>#REF!</v>
      </c>
      <c r="AG63" s="33" t="e">
        <f t="shared" si="22"/>
        <v>#REF!</v>
      </c>
      <c r="AH63" s="27"/>
      <c r="AI63" s="33" t="e">
        <f t="shared" si="8"/>
        <v>#REF!</v>
      </c>
      <c r="AJ63" s="33" t="e">
        <f t="shared" si="9"/>
        <v>#REF!</v>
      </c>
      <c r="AK63" s="33" t="e">
        <f t="shared" si="10"/>
        <v>#REF!</v>
      </c>
      <c r="AL63" s="33" t="e">
        <f t="shared" si="11"/>
        <v>#REF!</v>
      </c>
      <c r="AR63" s="33"/>
      <c r="AS63" s="33"/>
      <c r="AW63" s="12"/>
    </row>
    <row r="64" spans="1:49" s="28" customFormat="1" x14ac:dyDescent="0.25">
      <c r="A64" s="27">
        <f t="shared" si="14"/>
        <v>52</v>
      </c>
      <c r="B64" s="70" t="e">
        <f>#REF!</f>
        <v>#REF!</v>
      </c>
      <c r="C64" s="50" t="e">
        <f>IF(#REF!="","",#REF!)</f>
        <v>#REF!</v>
      </c>
      <c r="D64" s="70" t="e">
        <f>#REF!</f>
        <v>#REF!</v>
      </c>
      <c r="E64" s="70" t="e">
        <f>#REF!</f>
        <v>#REF!</v>
      </c>
      <c r="F64" t="e">
        <f>#REF!</f>
        <v>#REF!</v>
      </c>
      <c r="G64" t="e">
        <f>#REF!</f>
        <v>#REF!</v>
      </c>
      <c r="H64" t="e">
        <f>#REF!</f>
        <v>#REF!</v>
      </c>
      <c r="I64" s="33" t="e">
        <f>#REF!</f>
        <v>#REF!</v>
      </c>
      <c r="J64" s="33" t="e">
        <f>#REF!</f>
        <v>#REF!</v>
      </c>
      <c r="K64" s="1" t="e">
        <f t="shared" si="12"/>
        <v>#REF!</v>
      </c>
      <c r="L64" s="33" t="e">
        <f t="shared" si="0"/>
        <v>#REF!</v>
      </c>
      <c r="M64" s="51" t="e">
        <f>#REF!</f>
        <v>#REF!</v>
      </c>
      <c r="N64" s="51" t="e">
        <f>#REF!</f>
        <v>#REF!</v>
      </c>
      <c r="O64" s="44" t="e">
        <f t="shared" si="13"/>
        <v>#REF!</v>
      </c>
      <c r="P64" s="33" t="e">
        <f t="shared" si="1"/>
        <v>#REF!</v>
      </c>
      <c r="Q64" s="33"/>
      <c r="R64" s="33" t="e">
        <f t="shared" si="2"/>
        <v>#REF!</v>
      </c>
      <c r="S64" s="33" t="e">
        <f t="shared" si="3"/>
        <v>#REF!</v>
      </c>
      <c r="T64" s="33" t="e">
        <f t="shared" si="4"/>
        <v>#REF!</v>
      </c>
      <c r="U64" s="33" t="e">
        <f t="shared" si="20"/>
        <v>#REF!</v>
      </c>
      <c r="V64" s="33" t="e">
        <f t="shared" si="20"/>
        <v>#REF!</v>
      </c>
      <c r="W64" s="33" t="e">
        <f t="shared" si="20"/>
        <v>#REF!</v>
      </c>
      <c r="X64" s="33"/>
      <c r="Y64" s="33" t="e">
        <f t="shared" si="23"/>
        <v>#REF!</v>
      </c>
      <c r="Z64" s="33" t="e">
        <f t="shared" si="23"/>
        <v>#REF!</v>
      </c>
      <c r="AA64" s="33" t="e">
        <f t="shared" si="23"/>
        <v>#REF!</v>
      </c>
      <c r="AB64" s="33" t="e">
        <f t="shared" si="23"/>
        <v>#REF!</v>
      </c>
      <c r="AC64" s="33" t="e">
        <f t="shared" si="23"/>
        <v>#REF!</v>
      </c>
      <c r="AD64" s="33" t="e">
        <f t="shared" si="23"/>
        <v>#REF!</v>
      </c>
      <c r="AE64" s="33"/>
      <c r="AF64" s="33" t="e">
        <f t="shared" si="22"/>
        <v>#REF!</v>
      </c>
      <c r="AG64" s="33" t="e">
        <f t="shared" si="22"/>
        <v>#REF!</v>
      </c>
      <c r="AH64" s="27"/>
      <c r="AI64" s="33" t="e">
        <f t="shared" si="8"/>
        <v>#REF!</v>
      </c>
      <c r="AJ64" s="33" t="e">
        <f t="shared" si="9"/>
        <v>#REF!</v>
      </c>
      <c r="AK64" s="33" t="e">
        <f t="shared" si="10"/>
        <v>#REF!</v>
      </c>
      <c r="AL64" s="33" t="e">
        <f t="shared" si="11"/>
        <v>#REF!</v>
      </c>
      <c r="AR64" s="33"/>
      <c r="AS64" s="33"/>
      <c r="AW64" s="12"/>
    </row>
    <row r="65" spans="1:49" s="28" customFormat="1" x14ac:dyDescent="0.25">
      <c r="A65" s="27">
        <f t="shared" si="14"/>
        <v>53</v>
      </c>
      <c r="B65" s="70" t="e">
        <f>#REF!</f>
        <v>#REF!</v>
      </c>
      <c r="C65" s="50" t="e">
        <f>IF(#REF!="","",#REF!)</f>
        <v>#REF!</v>
      </c>
      <c r="D65" s="70" t="e">
        <f>#REF!</f>
        <v>#REF!</v>
      </c>
      <c r="E65" s="70" t="e">
        <f>#REF!</f>
        <v>#REF!</v>
      </c>
      <c r="F65" t="e">
        <f>#REF!</f>
        <v>#REF!</v>
      </c>
      <c r="G65" t="e">
        <f>#REF!</f>
        <v>#REF!</v>
      </c>
      <c r="H65" t="e">
        <f>#REF!</f>
        <v>#REF!</v>
      </c>
      <c r="I65" s="33" t="e">
        <f>#REF!</f>
        <v>#REF!</v>
      </c>
      <c r="J65" s="33" t="e">
        <f>#REF!</f>
        <v>#REF!</v>
      </c>
      <c r="K65" s="1" t="e">
        <f t="shared" si="12"/>
        <v>#REF!</v>
      </c>
      <c r="L65" s="33" t="e">
        <f t="shared" si="0"/>
        <v>#REF!</v>
      </c>
      <c r="M65" s="51" t="e">
        <f>#REF!</f>
        <v>#REF!</v>
      </c>
      <c r="N65" s="51" t="e">
        <f>#REF!</f>
        <v>#REF!</v>
      </c>
      <c r="O65" s="44" t="e">
        <f t="shared" si="13"/>
        <v>#REF!</v>
      </c>
      <c r="P65" s="33" t="e">
        <f t="shared" si="1"/>
        <v>#REF!</v>
      </c>
      <c r="Q65" s="33"/>
      <c r="R65" s="33" t="e">
        <f t="shared" si="2"/>
        <v>#REF!</v>
      </c>
      <c r="S65" s="33" t="e">
        <f t="shared" si="3"/>
        <v>#REF!</v>
      </c>
      <c r="T65" s="33" t="e">
        <f t="shared" si="4"/>
        <v>#REF!</v>
      </c>
      <c r="U65" s="33" t="e">
        <f t="shared" si="20"/>
        <v>#REF!</v>
      </c>
      <c r="V65" s="33" t="e">
        <f t="shared" si="20"/>
        <v>#REF!</v>
      </c>
      <c r="W65" s="33" t="e">
        <f t="shared" si="20"/>
        <v>#REF!</v>
      </c>
      <c r="X65" s="33"/>
      <c r="Y65" s="33" t="e">
        <f t="shared" si="23"/>
        <v>#REF!</v>
      </c>
      <c r="Z65" s="33" t="e">
        <f t="shared" si="23"/>
        <v>#REF!</v>
      </c>
      <c r="AA65" s="33" t="e">
        <f t="shared" si="23"/>
        <v>#REF!</v>
      </c>
      <c r="AB65" s="33" t="e">
        <f t="shared" si="23"/>
        <v>#REF!</v>
      </c>
      <c r="AC65" s="33" t="e">
        <f t="shared" si="23"/>
        <v>#REF!</v>
      </c>
      <c r="AD65" s="33" t="e">
        <f t="shared" si="23"/>
        <v>#REF!</v>
      </c>
      <c r="AE65" s="33"/>
      <c r="AF65" s="33" t="e">
        <f t="shared" si="22"/>
        <v>#REF!</v>
      </c>
      <c r="AG65" s="33" t="e">
        <f t="shared" si="22"/>
        <v>#REF!</v>
      </c>
      <c r="AH65" s="27"/>
      <c r="AI65" s="33" t="e">
        <f t="shared" si="8"/>
        <v>#REF!</v>
      </c>
      <c r="AJ65" s="33" t="e">
        <f t="shared" si="9"/>
        <v>#REF!</v>
      </c>
      <c r="AK65" s="33" t="e">
        <f t="shared" si="10"/>
        <v>#REF!</v>
      </c>
      <c r="AL65" s="33" t="e">
        <f t="shared" si="11"/>
        <v>#REF!</v>
      </c>
      <c r="AR65" s="33"/>
      <c r="AS65" s="33"/>
      <c r="AW65" s="12"/>
    </row>
    <row r="66" spans="1:49" s="28" customFormat="1" x14ac:dyDescent="0.25">
      <c r="A66" s="27">
        <f t="shared" si="14"/>
        <v>54</v>
      </c>
      <c r="B66" s="70" t="e">
        <f>#REF!</f>
        <v>#REF!</v>
      </c>
      <c r="C66" s="50" t="e">
        <f>IF(#REF!="","",#REF!)</f>
        <v>#REF!</v>
      </c>
      <c r="D66" s="70" t="e">
        <f>#REF!</f>
        <v>#REF!</v>
      </c>
      <c r="E66" s="70" t="e">
        <f>#REF!</f>
        <v>#REF!</v>
      </c>
      <c r="F66" t="e">
        <f>#REF!</f>
        <v>#REF!</v>
      </c>
      <c r="G66" t="e">
        <f>#REF!</f>
        <v>#REF!</v>
      </c>
      <c r="H66" t="e">
        <f>#REF!</f>
        <v>#REF!</v>
      </c>
      <c r="I66" s="33" t="e">
        <f>#REF!</f>
        <v>#REF!</v>
      </c>
      <c r="J66" s="33" t="e">
        <f>#REF!</f>
        <v>#REF!</v>
      </c>
      <c r="K66" s="1" t="e">
        <f t="shared" si="12"/>
        <v>#REF!</v>
      </c>
      <c r="L66" s="33" t="e">
        <f t="shared" si="0"/>
        <v>#REF!</v>
      </c>
      <c r="M66" s="51" t="e">
        <f>#REF!</f>
        <v>#REF!</v>
      </c>
      <c r="N66" s="51" t="e">
        <f>#REF!</f>
        <v>#REF!</v>
      </c>
      <c r="O66" s="44" t="e">
        <f t="shared" si="13"/>
        <v>#REF!</v>
      </c>
      <c r="P66" s="33" t="e">
        <f t="shared" si="1"/>
        <v>#REF!</v>
      </c>
      <c r="Q66" s="33"/>
      <c r="R66" s="33" t="e">
        <f t="shared" si="2"/>
        <v>#REF!</v>
      </c>
      <c r="S66" s="33" t="e">
        <f t="shared" si="3"/>
        <v>#REF!</v>
      </c>
      <c r="T66" s="33" t="e">
        <f t="shared" si="4"/>
        <v>#REF!</v>
      </c>
      <c r="U66" s="33" t="e">
        <f t="shared" si="20"/>
        <v>#REF!</v>
      </c>
      <c r="V66" s="33" t="e">
        <f t="shared" si="20"/>
        <v>#REF!</v>
      </c>
      <c r="W66" s="33" t="e">
        <f t="shared" si="20"/>
        <v>#REF!</v>
      </c>
      <c r="X66" s="33"/>
      <c r="Y66" s="33" t="e">
        <f t="shared" si="23"/>
        <v>#REF!</v>
      </c>
      <c r="Z66" s="33" t="e">
        <f t="shared" si="23"/>
        <v>#REF!</v>
      </c>
      <c r="AA66" s="33" t="e">
        <f t="shared" si="23"/>
        <v>#REF!</v>
      </c>
      <c r="AB66" s="33" t="e">
        <f t="shared" si="23"/>
        <v>#REF!</v>
      </c>
      <c r="AC66" s="33" t="e">
        <f t="shared" si="23"/>
        <v>#REF!</v>
      </c>
      <c r="AD66" s="33" t="e">
        <f t="shared" si="23"/>
        <v>#REF!</v>
      </c>
      <c r="AE66" s="33"/>
      <c r="AF66" s="33" t="e">
        <f t="shared" si="22"/>
        <v>#REF!</v>
      </c>
      <c r="AG66" s="33" t="e">
        <f t="shared" si="22"/>
        <v>#REF!</v>
      </c>
      <c r="AH66" s="27"/>
      <c r="AI66" s="33" t="e">
        <f t="shared" si="8"/>
        <v>#REF!</v>
      </c>
      <c r="AJ66" s="33" t="e">
        <f t="shared" si="9"/>
        <v>#REF!</v>
      </c>
      <c r="AK66" s="33" t="e">
        <f t="shared" si="10"/>
        <v>#REF!</v>
      </c>
      <c r="AL66" s="33" t="e">
        <f t="shared" si="11"/>
        <v>#REF!</v>
      </c>
      <c r="AR66" s="33"/>
      <c r="AS66" s="33"/>
      <c r="AW66" s="12"/>
    </row>
    <row r="67" spans="1:49" s="28" customFormat="1" x14ac:dyDescent="0.25">
      <c r="A67" s="27">
        <f t="shared" si="14"/>
        <v>55</v>
      </c>
      <c r="B67" s="70" t="e">
        <f>#REF!</f>
        <v>#REF!</v>
      </c>
      <c r="C67" s="50" t="e">
        <f>IF(#REF!="","",#REF!)</f>
        <v>#REF!</v>
      </c>
      <c r="D67" s="70" t="e">
        <f>#REF!</f>
        <v>#REF!</v>
      </c>
      <c r="E67" s="70" t="e">
        <f>#REF!</f>
        <v>#REF!</v>
      </c>
      <c r="F67" t="e">
        <f>#REF!</f>
        <v>#REF!</v>
      </c>
      <c r="G67" t="e">
        <f>#REF!</f>
        <v>#REF!</v>
      </c>
      <c r="H67" t="e">
        <f>#REF!</f>
        <v>#REF!</v>
      </c>
      <c r="I67" s="33" t="e">
        <f>#REF!</f>
        <v>#REF!</v>
      </c>
      <c r="J67" s="33" t="e">
        <f>#REF!</f>
        <v>#REF!</v>
      </c>
      <c r="K67" s="1" t="e">
        <f t="shared" si="12"/>
        <v>#REF!</v>
      </c>
      <c r="L67" s="33" t="e">
        <f t="shared" si="0"/>
        <v>#REF!</v>
      </c>
      <c r="M67" s="51" t="e">
        <f>#REF!</f>
        <v>#REF!</v>
      </c>
      <c r="N67" s="51" t="e">
        <f>#REF!</f>
        <v>#REF!</v>
      </c>
      <c r="O67" s="44" t="e">
        <f t="shared" si="13"/>
        <v>#REF!</v>
      </c>
      <c r="P67" s="33" t="e">
        <f t="shared" si="1"/>
        <v>#REF!</v>
      </c>
      <c r="Q67" s="33"/>
      <c r="R67" s="33" t="e">
        <f t="shared" si="2"/>
        <v>#REF!</v>
      </c>
      <c r="S67" s="33" t="e">
        <f t="shared" si="3"/>
        <v>#REF!</v>
      </c>
      <c r="T67" s="33" t="e">
        <f t="shared" si="4"/>
        <v>#REF!</v>
      </c>
      <c r="U67" s="33" t="e">
        <f t="shared" si="20"/>
        <v>#REF!</v>
      </c>
      <c r="V67" s="33" t="e">
        <f t="shared" si="20"/>
        <v>#REF!</v>
      </c>
      <c r="W67" s="33" t="e">
        <f t="shared" si="20"/>
        <v>#REF!</v>
      </c>
      <c r="X67" s="33"/>
      <c r="Y67" s="33" t="e">
        <f t="shared" si="23"/>
        <v>#REF!</v>
      </c>
      <c r="Z67" s="33" t="e">
        <f t="shared" si="23"/>
        <v>#REF!</v>
      </c>
      <c r="AA67" s="33" t="e">
        <f t="shared" si="23"/>
        <v>#REF!</v>
      </c>
      <c r="AB67" s="33" t="e">
        <f t="shared" si="23"/>
        <v>#REF!</v>
      </c>
      <c r="AC67" s="33" t="e">
        <f t="shared" si="23"/>
        <v>#REF!</v>
      </c>
      <c r="AD67" s="33" t="e">
        <f t="shared" si="23"/>
        <v>#REF!</v>
      </c>
      <c r="AE67" s="33"/>
      <c r="AF67" s="33" t="e">
        <f t="shared" si="22"/>
        <v>#REF!</v>
      </c>
      <c r="AG67" s="33" t="e">
        <f t="shared" si="22"/>
        <v>#REF!</v>
      </c>
      <c r="AH67" s="27"/>
      <c r="AI67" s="33" t="e">
        <f t="shared" si="8"/>
        <v>#REF!</v>
      </c>
      <c r="AJ67" s="33" t="e">
        <f t="shared" si="9"/>
        <v>#REF!</v>
      </c>
      <c r="AK67" s="33" t="e">
        <f t="shared" si="10"/>
        <v>#REF!</v>
      </c>
      <c r="AL67" s="33" t="e">
        <f t="shared" si="11"/>
        <v>#REF!</v>
      </c>
      <c r="AR67" s="33"/>
      <c r="AS67" s="33"/>
      <c r="AW67" s="12"/>
    </row>
    <row r="68" spans="1:49" s="28" customFormat="1" x14ac:dyDescent="0.25">
      <c r="A68" s="27">
        <f t="shared" si="14"/>
        <v>56</v>
      </c>
      <c r="B68" s="70" t="e">
        <f>#REF!</f>
        <v>#REF!</v>
      </c>
      <c r="C68" s="50" t="e">
        <f>IF(#REF!="","",#REF!)</f>
        <v>#REF!</v>
      </c>
      <c r="D68" s="70" t="e">
        <f>#REF!</f>
        <v>#REF!</v>
      </c>
      <c r="E68" s="70" t="e">
        <f>#REF!</f>
        <v>#REF!</v>
      </c>
      <c r="F68" t="e">
        <f>#REF!</f>
        <v>#REF!</v>
      </c>
      <c r="G68" t="e">
        <f>#REF!</f>
        <v>#REF!</v>
      </c>
      <c r="H68" t="e">
        <f>#REF!</f>
        <v>#REF!</v>
      </c>
      <c r="I68" s="33" t="e">
        <f>#REF!</f>
        <v>#REF!</v>
      </c>
      <c r="J68" s="33" t="e">
        <f>#REF!</f>
        <v>#REF!</v>
      </c>
      <c r="K68" s="1" t="e">
        <f t="shared" si="12"/>
        <v>#REF!</v>
      </c>
      <c r="L68" s="33" t="e">
        <f t="shared" si="0"/>
        <v>#REF!</v>
      </c>
      <c r="M68" s="51" t="e">
        <f>#REF!</f>
        <v>#REF!</v>
      </c>
      <c r="N68" s="51" t="e">
        <f>#REF!</f>
        <v>#REF!</v>
      </c>
      <c r="O68" s="44" t="e">
        <f t="shared" si="13"/>
        <v>#REF!</v>
      </c>
      <c r="P68" s="33" t="e">
        <f t="shared" si="1"/>
        <v>#REF!</v>
      </c>
      <c r="Q68" s="33"/>
      <c r="R68" s="33" t="e">
        <f t="shared" si="2"/>
        <v>#REF!</v>
      </c>
      <c r="S68" s="33" t="e">
        <f t="shared" si="3"/>
        <v>#REF!</v>
      </c>
      <c r="T68" s="33" t="e">
        <f t="shared" si="4"/>
        <v>#REF!</v>
      </c>
      <c r="U68" s="33" t="e">
        <f t="shared" si="20"/>
        <v>#REF!</v>
      </c>
      <c r="V68" s="33" t="e">
        <f t="shared" si="20"/>
        <v>#REF!</v>
      </c>
      <c r="W68" s="33" t="e">
        <f t="shared" si="20"/>
        <v>#REF!</v>
      </c>
      <c r="X68" s="33"/>
      <c r="Y68" s="33" t="e">
        <f t="shared" si="23"/>
        <v>#REF!</v>
      </c>
      <c r="Z68" s="33" t="e">
        <f t="shared" si="23"/>
        <v>#REF!</v>
      </c>
      <c r="AA68" s="33" t="e">
        <f t="shared" si="23"/>
        <v>#REF!</v>
      </c>
      <c r="AB68" s="33" t="e">
        <f t="shared" si="23"/>
        <v>#REF!</v>
      </c>
      <c r="AC68" s="33" t="e">
        <f t="shared" si="23"/>
        <v>#REF!</v>
      </c>
      <c r="AD68" s="33" t="e">
        <f t="shared" si="23"/>
        <v>#REF!</v>
      </c>
      <c r="AE68" s="33"/>
      <c r="AF68" s="33" t="e">
        <f t="shared" si="22"/>
        <v>#REF!</v>
      </c>
      <c r="AG68" s="33" t="e">
        <f t="shared" si="22"/>
        <v>#REF!</v>
      </c>
      <c r="AH68" s="27"/>
      <c r="AI68" s="33" t="e">
        <f t="shared" si="8"/>
        <v>#REF!</v>
      </c>
      <c r="AJ68" s="33" t="e">
        <f t="shared" si="9"/>
        <v>#REF!</v>
      </c>
      <c r="AK68" s="33" t="e">
        <f t="shared" si="10"/>
        <v>#REF!</v>
      </c>
      <c r="AL68" s="33" t="e">
        <f t="shared" si="11"/>
        <v>#REF!</v>
      </c>
      <c r="AR68" s="33"/>
      <c r="AS68" s="33"/>
      <c r="AW68" s="12"/>
    </row>
    <row r="69" spans="1:49" s="28" customFormat="1" x14ac:dyDescent="0.25">
      <c r="A69" s="27">
        <f t="shared" si="14"/>
        <v>57</v>
      </c>
      <c r="B69" s="70" t="e">
        <f>#REF!</f>
        <v>#REF!</v>
      </c>
      <c r="C69" s="50" t="e">
        <f>IF(#REF!="","",#REF!)</f>
        <v>#REF!</v>
      </c>
      <c r="D69" s="70" t="e">
        <f>#REF!</f>
        <v>#REF!</v>
      </c>
      <c r="E69" s="70" t="e">
        <f>#REF!</f>
        <v>#REF!</v>
      </c>
      <c r="F69" t="e">
        <f>#REF!</f>
        <v>#REF!</v>
      </c>
      <c r="G69" t="e">
        <f>#REF!</f>
        <v>#REF!</v>
      </c>
      <c r="H69" t="e">
        <f>#REF!</f>
        <v>#REF!</v>
      </c>
      <c r="I69" s="33" t="e">
        <f>#REF!</f>
        <v>#REF!</v>
      </c>
      <c r="J69" s="33" t="e">
        <f>#REF!</f>
        <v>#REF!</v>
      </c>
      <c r="K69" s="1" t="e">
        <f t="shared" si="12"/>
        <v>#REF!</v>
      </c>
      <c r="L69" s="33" t="e">
        <f t="shared" si="0"/>
        <v>#REF!</v>
      </c>
      <c r="M69" s="51" t="e">
        <f>#REF!</f>
        <v>#REF!</v>
      </c>
      <c r="N69" s="51" t="e">
        <f>#REF!</f>
        <v>#REF!</v>
      </c>
      <c r="O69" s="44" t="e">
        <f t="shared" si="13"/>
        <v>#REF!</v>
      </c>
      <c r="P69" s="33" t="e">
        <f t="shared" si="1"/>
        <v>#REF!</v>
      </c>
      <c r="Q69" s="33"/>
      <c r="R69" s="33" t="e">
        <f t="shared" si="2"/>
        <v>#REF!</v>
      </c>
      <c r="S69" s="33" t="e">
        <f t="shared" si="3"/>
        <v>#REF!</v>
      </c>
      <c r="T69" s="33" t="e">
        <f t="shared" si="4"/>
        <v>#REF!</v>
      </c>
      <c r="U69" s="33" t="e">
        <f t="shared" si="20"/>
        <v>#REF!</v>
      </c>
      <c r="V69" s="33" t="e">
        <f t="shared" si="20"/>
        <v>#REF!</v>
      </c>
      <c r="W69" s="33" t="e">
        <f t="shared" si="20"/>
        <v>#REF!</v>
      </c>
      <c r="X69" s="33"/>
      <c r="Y69" s="33" t="e">
        <f t="shared" si="23"/>
        <v>#REF!</v>
      </c>
      <c r="Z69" s="33" t="e">
        <f t="shared" si="23"/>
        <v>#REF!</v>
      </c>
      <c r="AA69" s="33" t="e">
        <f t="shared" si="23"/>
        <v>#REF!</v>
      </c>
      <c r="AB69" s="33" t="e">
        <f t="shared" si="23"/>
        <v>#REF!</v>
      </c>
      <c r="AC69" s="33" t="e">
        <f t="shared" si="23"/>
        <v>#REF!</v>
      </c>
      <c r="AD69" s="33" t="e">
        <f t="shared" si="23"/>
        <v>#REF!</v>
      </c>
      <c r="AE69" s="33"/>
      <c r="AF69" s="33" t="e">
        <f t="shared" si="22"/>
        <v>#REF!</v>
      </c>
      <c r="AG69" s="33" t="e">
        <f t="shared" si="22"/>
        <v>#REF!</v>
      </c>
      <c r="AH69" s="27"/>
      <c r="AI69" s="33" t="e">
        <f t="shared" si="8"/>
        <v>#REF!</v>
      </c>
      <c r="AJ69" s="33" t="e">
        <f t="shared" si="9"/>
        <v>#REF!</v>
      </c>
      <c r="AK69" s="33" t="e">
        <f t="shared" si="10"/>
        <v>#REF!</v>
      </c>
      <c r="AL69" s="33" t="e">
        <f t="shared" si="11"/>
        <v>#REF!</v>
      </c>
      <c r="AR69" s="33"/>
      <c r="AS69" s="33"/>
      <c r="AW69" s="12"/>
    </row>
    <row r="70" spans="1:49" s="28" customFormat="1" x14ac:dyDescent="0.25">
      <c r="A70" s="27">
        <f t="shared" si="14"/>
        <v>58</v>
      </c>
      <c r="B70" s="70" t="e">
        <f>#REF!</f>
        <v>#REF!</v>
      </c>
      <c r="C70" s="50" t="e">
        <f>IF(#REF!="","",#REF!)</f>
        <v>#REF!</v>
      </c>
      <c r="D70" s="70" t="e">
        <f>#REF!</f>
        <v>#REF!</v>
      </c>
      <c r="E70" s="70" t="e">
        <f>#REF!</f>
        <v>#REF!</v>
      </c>
      <c r="F70" t="e">
        <f>#REF!</f>
        <v>#REF!</v>
      </c>
      <c r="G70" t="e">
        <f>#REF!</f>
        <v>#REF!</v>
      </c>
      <c r="H70" t="e">
        <f>#REF!</f>
        <v>#REF!</v>
      </c>
      <c r="I70" s="33" t="e">
        <f>#REF!</f>
        <v>#REF!</v>
      </c>
      <c r="J70" s="33" t="e">
        <f>#REF!</f>
        <v>#REF!</v>
      </c>
      <c r="K70" s="1" t="e">
        <f t="shared" si="12"/>
        <v>#REF!</v>
      </c>
      <c r="L70" s="33" t="e">
        <f t="shared" si="0"/>
        <v>#REF!</v>
      </c>
      <c r="M70" s="51" t="e">
        <f>#REF!</f>
        <v>#REF!</v>
      </c>
      <c r="N70" s="51" t="e">
        <f>#REF!</f>
        <v>#REF!</v>
      </c>
      <c r="O70" s="44" t="e">
        <f t="shared" si="13"/>
        <v>#REF!</v>
      </c>
      <c r="P70" s="33" t="e">
        <f t="shared" si="1"/>
        <v>#REF!</v>
      </c>
      <c r="Q70" s="33"/>
      <c r="R70" s="33" t="e">
        <f t="shared" si="2"/>
        <v>#REF!</v>
      </c>
      <c r="S70" s="33" t="e">
        <f t="shared" si="3"/>
        <v>#REF!</v>
      </c>
      <c r="T70" s="33" t="e">
        <f t="shared" si="4"/>
        <v>#REF!</v>
      </c>
      <c r="U70" s="33" t="e">
        <f t="shared" si="20"/>
        <v>#REF!</v>
      </c>
      <c r="V70" s="33" t="e">
        <f t="shared" si="20"/>
        <v>#REF!</v>
      </c>
      <c r="W70" s="33" t="e">
        <f t="shared" si="20"/>
        <v>#REF!</v>
      </c>
      <c r="X70" s="33"/>
      <c r="Y70" s="33" t="e">
        <f t="shared" si="23"/>
        <v>#REF!</v>
      </c>
      <c r="Z70" s="33" t="e">
        <f t="shared" si="23"/>
        <v>#REF!</v>
      </c>
      <c r="AA70" s="33" t="e">
        <f t="shared" si="23"/>
        <v>#REF!</v>
      </c>
      <c r="AB70" s="33" t="e">
        <f t="shared" si="23"/>
        <v>#REF!</v>
      </c>
      <c r="AC70" s="33" t="e">
        <f t="shared" si="23"/>
        <v>#REF!</v>
      </c>
      <c r="AD70" s="33" t="e">
        <f t="shared" si="23"/>
        <v>#REF!</v>
      </c>
      <c r="AE70" s="33"/>
      <c r="AF70" s="33" t="e">
        <f t="shared" si="22"/>
        <v>#REF!</v>
      </c>
      <c r="AG70" s="33" t="e">
        <f t="shared" si="22"/>
        <v>#REF!</v>
      </c>
      <c r="AH70" s="27"/>
      <c r="AI70" s="33" t="e">
        <f t="shared" si="8"/>
        <v>#REF!</v>
      </c>
      <c r="AJ70" s="33" t="e">
        <f t="shared" si="9"/>
        <v>#REF!</v>
      </c>
      <c r="AK70" s="33" t="e">
        <f t="shared" si="10"/>
        <v>#REF!</v>
      </c>
      <c r="AL70" s="33" t="e">
        <f t="shared" si="11"/>
        <v>#REF!</v>
      </c>
      <c r="AR70" s="33"/>
      <c r="AS70" s="33"/>
      <c r="AW70" s="12"/>
    </row>
    <row r="71" spans="1:49" s="28" customFormat="1" x14ac:dyDescent="0.25">
      <c r="A71" s="27">
        <f t="shared" si="14"/>
        <v>59</v>
      </c>
      <c r="B71" s="70" t="e">
        <f>#REF!</f>
        <v>#REF!</v>
      </c>
      <c r="C71" s="50" t="e">
        <f>IF(#REF!="","",#REF!)</f>
        <v>#REF!</v>
      </c>
      <c r="D71" s="70" t="e">
        <f>#REF!</f>
        <v>#REF!</v>
      </c>
      <c r="E71" s="70" t="e">
        <f>#REF!</f>
        <v>#REF!</v>
      </c>
      <c r="F71" t="e">
        <f>#REF!</f>
        <v>#REF!</v>
      </c>
      <c r="G71" t="e">
        <f>#REF!</f>
        <v>#REF!</v>
      </c>
      <c r="H71" t="e">
        <f>#REF!</f>
        <v>#REF!</v>
      </c>
      <c r="I71" s="33" t="e">
        <f>#REF!</f>
        <v>#REF!</v>
      </c>
      <c r="J71" s="33" t="e">
        <f>#REF!</f>
        <v>#REF!</v>
      </c>
      <c r="K71" s="1" t="e">
        <f t="shared" si="12"/>
        <v>#REF!</v>
      </c>
      <c r="L71" s="33" t="e">
        <f t="shared" si="0"/>
        <v>#REF!</v>
      </c>
      <c r="M71" s="51" t="e">
        <f>#REF!</f>
        <v>#REF!</v>
      </c>
      <c r="N71" s="51" t="e">
        <f>#REF!</f>
        <v>#REF!</v>
      </c>
      <c r="O71" s="44" t="e">
        <f t="shared" si="13"/>
        <v>#REF!</v>
      </c>
      <c r="P71" s="33" t="e">
        <f t="shared" si="1"/>
        <v>#REF!</v>
      </c>
      <c r="Q71" s="33"/>
      <c r="R71" s="33" t="e">
        <f t="shared" si="2"/>
        <v>#REF!</v>
      </c>
      <c r="S71" s="33" t="e">
        <f t="shared" si="3"/>
        <v>#REF!</v>
      </c>
      <c r="T71" s="33" t="e">
        <f t="shared" si="4"/>
        <v>#REF!</v>
      </c>
      <c r="U71" s="33" t="e">
        <f t="shared" si="20"/>
        <v>#REF!</v>
      </c>
      <c r="V71" s="33" t="e">
        <f t="shared" si="20"/>
        <v>#REF!</v>
      </c>
      <c r="W71" s="33" t="e">
        <f t="shared" si="20"/>
        <v>#REF!</v>
      </c>
      <c r="X71" s="33"/>
      <c r="Y71" s="33" t="e">
        <f t="shared" si="23"/>
        <v>#REF!</v>
      </c>
      <c r="Z71" s="33" t="e">
        <f t="shared" si="23"/>
        <v>#REF!</v>
      </c>
      <c r="AA71" s="33" t="e">
        <f t="shared" si="23"/>
        <v>#REF!</v>
      </c>
      <c r="AB71" s="33" t="e">
        <f t="shared" si="23"/>
        <v>#REF!</v>
      </c>
      <c r="AC71" s="33" t="e">
        <f t="shared" si="23"/>
        <v>#REF!</v>
      </c>
      <c r="AD71" s="33" t="e">
        <f t="shared" si="23"/>
        <v>#REF!</v>
      </c>
      <c r="AE71" s="33"/>
      <c r="AF71" s="33" t="e">
        <f t="shared" si="22"/>
        <v>#REF!</v>
      </c>
      <c r="AG71" s="33" t="e">
        <f t="shared" si="22"/>
        <v>#REF!</v>
      </c>
      <c r="AH71" s="27"/>
      <c r="AI71" s="33" t="e">
        <f t="shared" si="8"/>
        <v>#REF!</v>
      </c>
      <c r="AJ71" s="33" t="e">
        <f t="shared" si="9"/>
        <v>#REF!</v>
      </c>
      <c r="AK71" s="33" t="e">
        <f t="shared" si="10"/>
        <v>#REF!</v>
      </c>
      <c r="AL71" s="33" t="e">
        <f t="shared" si="11"/>
        <v>#REF!</v>
      </c>
      <c r="AR71" s="33"/>
      <c r="AS71" s="33"/>
      <c r="AW71" s="12"/>
    </row>
    <row r="72" spans="1:49" s="28" customFormat="1" x14ac:dyDescent="0.25">
      <c r="A72" s="27">
        <f t="shared" si="14"/>
        <v>60</v>
      </c>
      <c r="B72" s="70" t="e">
        <f>#REF!</f>
        <v>#REF!</v>
      </c>
      <c r="C72" s="50" t="e">
        <f>IF(#REF!="","",#REF!)</f>
        <v>#REF!</v>
      </c>
      <c r="D72" s="70" t="e">
        <f>#REF!</f>
        <v>#REF!</v>
      </c>
      <c r="E72" s="70" t="e">
        <f>#REF!</f>
        <v>#REF!</v>
      </c>
      <c r="F72" t="e">
        <f>#REF!</f>
        <v>#REF!</v>
      </c>
      <c r="G72" t="e">
        <f>#REF!</f>
        <v>#REF!</v>
      </c>
      <c r="H72" t="e">
        <f>#REF!</f>
        <v>#REF!</v>
      </c>
      <c r="I72" s="33" t="e">
        <f>#REF!</f>
        <v>#REF!</v>
      </c>
      <c r="J72" s="33" t="e">
        <f>#REF!</f>
        <v>#REF!</v>
      </c>
      <c r="K72" s="1" t="e">
        <f t="shared" ref="K72:K131" si="24">IF(I72&lt;&gt;0,J72/I72,0)</f>
        <v>#REF!</v>
      </c>
      <c r="L72" s="33" t="e">
        <f t="shared" si="0"/>
        <v>#REF!</v>
      </c>
      <c r="M72" s="51" t="e">
        <f>#REF!</f>
        <v>#REF!</v>
      </c>
      <c r="N72" s="51" t="e">
        <f>#REF!</f>
        <v>#REF!</v>
      </c>
      <c r="O72" s="44" t="e">
        <f t="shared" ref="O72:O131" si="25">M72-N72</f>
        <v>#REF!</v>
      </c>
      <c r="P72" s="33" t="e">
        <f t="shared" si="1"/>
        <v>#REF!</v>
      </c>
      <c r="Q72" s="33"/>
      <c r="R72" s="33" t="e">
        <f t="shared" si="2"/>
        <v>#REF!</v>
      </c>
      <c r="S72" s="33" t="e">
        <f t="shared" si="3"/>
        <v>#REF!</v>
      </c>
      <c r="T72" s="33" t="e">
        <f t="shared" si="4"/>
        <v>#REF!</v>
      </c>
      <c r="U72" s="33" t="e">
        <f t="shared" si="20"/>
        <v>#REF!</v>
      </c>
      <c r="V72" s="33" t="e">
        <f t="shared" si="20"/>
        <v>#REF!</v>
      </c>
      <c r="W72" s="33" t="e">
        <f t="shared" si="20"/>
        <v>#REF!</v>
      </c>
      <c r="X72" s="33"/>
      <c r="Y72" s="33" t="e">
        <f t="shared" si="23"/>
        <v>#REF!</v>
      </c>
      <c r="Z72" s="33" t="e">
        <f t="shared" si="23"/>
        <v>#REF!</v>
      </c>
      <c r="AA72" s="33" t="e">
        <f t="shared" si="23"/>
        <v>#REF!</v>
      </c>
      <c r="AB72" s="33" t="e">
        <f t="shared" si="23"/>
        <v>#REF!</v>
      </c>
      <c r="AC72" s="33" t="e">
        <f t="shared" si="23"/>
        <v>#REF!</v>
      </c>
      <c r="AD72" s="33" t="e">
        <f t="shared" si="23"/>
        <v>#REF!</v>
      </c>
      <c r="AE72" s="33"/>
      <c r="AF72" s="33" t="e">
        <f t="shared" si="22"/>
        <v>#REF!</v>
      </c>
      <c r="AG72" s="33" t="e">
        <f t="shared" si="22"/>
        <v>#REF!</v>
      </c>
      <c r="AH72" s="27"/>
      <c r="AI72" s="33" t="e">
        <f t="shared" si="8"/>
        <v>#REF!</v>
      </c>
      <c r="AJ72" s="33" t="e">
        <f t="shared" si="9"/>
        <v>#REF!</v>
      </c>
      <c r="AK72" s="33" t="e">
        <f t="shared" si="10"/>
        <v>#REF!</v>
      </c>
      <c r="AL72" s="33" t="e">
        <f t="shared" si="11"/>
        <v>#REF!</v>
      </c>
      <c r="AR72" s="33"/>
      <c r="AS72" s="33"/>
      <c r="AW72" s="12"/>
    </row>
    <row r="73" spans="1:49" s="28" customFormat="1" x14ac:dyDescent="0.25">
      <c r="A73" s="27">
        <f t="shared" si="14"/>
        <v>61</v>
      </c>
      <c r="B73" s="70" t="e">
        <f>#REF!</f>
        <v>#REF!</v>
      </c>
      <c r="C73" s="50" t="e">
        <f>IF(#REF!="","",#REF!)</f>
        <v>#REF!</v>
      </c>
      <c r="D73" s="70" t="e">
        <f>#REF!</f>
        <v>#REF!</v>
      </c>
      <c r="E73" s="70" t="e">
        <f>#REF!</f>
        <v>#REF!</v>
      </c>
      <c r="F73" t="e">
        <f>#REF!</f>
        <v>#REF!</v>
      </c>
      <c r="G73" t="e">
        <f>#REF!</f>
        <v>#REF!</v>
      </c>
      <c r="H73" t="e">
        <f>#REF!</f>
        <v>#REF!</v>
      </c>
      <c r="I73" s="33" t="e">
        <f>#REF!</f>
        <v>#REF!</v>
      </c>
      <c r="J73" s="33" t="e">
        <f>#REF!</f>
        <v>#REF!</v>
      </c>
      <c r="K73" s="1" t="e">
        <f t="shared" si="24"/>
        <v>#REF!</v>
      </c>
      <c r="L73" s="33" t="e">
        <f t="shared" si="0"/>
        <v>#REF!</v>
      </c>
      <c r="M73" s="51" t="e">
        <f>#REF!</f>
        <v>#REF!</v>
      </c>
      <c r="N73" s="51" t="e">
        <f>#REF!</f>
        <v>#REF!</v>
      </c>
      <c r="O73" s="44" t="e">
        <f t="shared" si="25"/>
        <v>#REF!</v>
      </c>
      <c r="P73" s="33" t="e">
        <f t="shared" si="1"/>
        <v>#REF!</v>
      </c>
      <c r="Q73" s="33"/>
      <c r="R73" s="33" t="e">
        <f t="shared" si="2"/>
        <v>#REF!</v>
      </c>
      <c r="S73" s="33" t="e">
        <f t="shared" si="3"/>
        <v>#REF!</v>
      </c>
      <c r="T73" s="33" t="e">
        <f t="shared" si="4"/>
        <v>#REF!</v>
      </c>
      <c r="U73" s="33" t="e">
        <f t="shared" ref="U73:W92" si="26">U$257*$M73</f>
        <v>#REF!</v>
      </c>
      <c r="V73" s="33" t="e">
        <f t="shared" si="26"/>
        <v>#REF!</v>
      </c>
      <c r="W73" s="33" t="e">
        <f t="shared" si="26"/>
        <v>#REF!</v>
      </c>
      <c r="X73" s="33"/>
      <c r="Y73" s="33" t="e">
        <f t="shared" ref="Y73:AD82" si="27">Y$257*$M73</f>
        <v>#REF!</v>
      </c>
      <c r="Z73" s="33" t="e">
        <f t="shared" si="27"/>
        <v>#REF!</v>
      </c>
      <c r="AA73" s="33" t="e">
        <f t="shared" si="27"/>
        <v>#REF!</v>
      </c>
      <c r="AB73" s="33" t="e">
        <f t="shared" si="27"/>
        <v>#REF!</v>
      </c>
      <c r="AC73" s="33" t="e">
        <f t="shared" si="27"/>
        <v>#REF!</v>
      </c>
      <c r="AD73" s="33" t="e">
        <f t="shared" si="27"/>
        <v>#REF!</v>
      </c>
      <c r="AE73" s="33"/>
      <c r="AF73" s="33" t="e">
        <f t="shared" ref="AF73:AG92" si="28">AF$257*$M73</f>
        <v>#REF!</v>
      </c>
      <c r="AG73" s="33" t="e">
        <f t="shared" si="28"/>
        <v>#REF!</v>
      </c>
      <c r="AH73" s="27"/>
      <c r="AI73" s="33" t="e">
        <f t="shared" si="8"/>
        <v>#REF!</v>
      </c>
      <c r="AJ73" s="33" t="e">
        <f t="shared" si="9"/>
        <v>#REF!</v>
      </c>
      <c r="AK73" s="33" t="e">
        <f t="shared" si="10"/>
        <v>#REF!</v>
      </c>
      <c r="AL73" s="33" t="e">
        <f t="shared" si="11"/>
        <v>#REF!</v>
      </c>
      <c r="AR73" s="33"/>
      <c r="AS73" s="33"/>
      <c r="AW73" s="12"/>
    </row>
    <row r="74" spans="1:49" s="28" customFormat="1" x14ac:dyDescent="0.25">
      <c r="A74" s="27">
        <f t="shared" si="14"/>
        <v>62</v>
      </c>
      <c r="B74" s="70" t="e">
        <f>#REF!</f>
        <v>#REF!</v>
      </c>
      <c r="C74" s="50" t="e">
        <f>IF(#REF!="","",#REF!)</f>
        <v>#REF!</v>
      </c>
      <c r="D74" s="70" t="e">
        <f>#REF!</f>
        <v>#REF!</v>
      </c>
      <c r="E74" s="70" t="e">
        <f>#REF!</f>
        <v>#REF!</v>
      </c>
      <c r="F74" t="e">
        <f>#REF!</f>
        <v>#REF!</v>
      </c>
      <c r="G74" t="e">
        <f>#REF!</f>
        <v>#REF!</v>
      </c>
      <c r="H74" t="e">
        <f>#REF!</f>
        <v>#REF!</v>
      </c>
      <c r="I74" s="33" t="e">
        <f>#REF!</f>
        <v>#REF!</v>
      </c>
      <c r="J74" s="33" t="e">
        <f>#REF!</f>
        <v>#REF!</v>
      </c>
      <c r="K74" s="1" t="e">
        <f t="shared" si="24"/>
        <v>#REF!</v>
      </c>
      <c r="L74" s="33" t="e">
        <f t="shared" si="0"/>
        <v>#REF!</v>
      </c>
      <c r="M74" s="51" t="e">
        <f>#REF!</f>
        <v>#REF!</v>
      </c>
      <c r="N74" s="51" t="e">
        <f>#REF!</f>
        <v>#REF!</v>
      </c>
      <c r="O74" s="44" t="e">
        <f t="shared" si="25"/>
        <v>#REF!</v>
      </c>
      <c r="P74" s="33" t="e">
        <f t="shared" si="1"/>
        <v>#REF!</v>
      </c>
      <c r="Q74" s="33"/>
      <c r="R74" s="33" t="e">
        <f t="shared" si="2"/>
        <v>#REF!</v>
      </c>
      <c r="S74" s="33" t="e">
        <f t="shared" si="3"/>
        <v>#REF!</v>
      </c>
      <c r="T74" s="33" t="e">
        <f t="shared" si="4"/>
        <v>#REF!</v>
      </c>
      <c r="U74" s="33" t="e">
        <f t="shared" si="26"/>
        <v>#REF!</v>
      </c>
      <c r="V74" s="33" t="e">
        <f t="shared" si="26"/>
        <v>#REF!</v>
      </c>
      <c r="W74" s="33" t="e">
        <f t="shared" si="26"/>
        <v>#REF!</v>
      </c>
      <c r="X74" s="33"/>
      <c r="Y74" s="33" t="e">
        <f t="shared" si="27"/>
        <v>#REF!</v>
      </c>
      <c r="Z74" s="33" t="e">
        <f t="shared" si="27"/>
        <v>#REF!</v>
      </c>
      <c r="AA74" s="33" t="e">
        <f t="shared" si="27"/>
        <v>#REF!</v>
      </c>
      <c r="AB74" s="33" t="e">
        <f t="shared" si="27"/>
        <v>#REF!</v>
      </c>
      <c r="AC74" s="33" t="e">
        <f t="shared" si="27"/>
        <v>#REF!</v>
      </c>
      <c r="AD74" s="33" t="e">
        <f t="shared" si="27"/>
        <v>#REF!</v>
      </c>
      <c r="AE74" s="33"/>
      <c r="AF74" s="33" t="e">
        <f t="shared" si="28"/>
        <v>#REF!</v>
      </c>
      <c r="AG74" s="33" t="e">
        <f t="shared" si="28"/>
        <v>#REF!</v>
      </c>
      <c r="AH74" s="27"/>
      <c r="AI74" s="33" t="e">
        <f t="shared" si="8"/>
        <v>#REF!</v>
      </c>
      <c r="AJ74" s="33" t="e">
        <f t="shared" si="9"/>
        <v>#REF!</v>
      </c>
      <c r="AK74" s="33" t="e">
        <f t="shared" si="10"/>
        <v>#REF!</v>
      </c>
      <c r="AL74" s="33" t="e">
        <f t="shared" si="11"/>
        <v>#REF!</v>
      </c>
      <c r="AR74" s="33"/>
      <c r="AS74" s="33"/>
      <c r="AW74" s="12"/>
    </row>
    <row r="75" spans="1:49" s="28" customFormat="1" x14ac:dyDescent="0.25">
      <c r="A75" s="27">
        <f t="shared" si="14"/>
        <v>63</v>
      </c>
      <c r="B75" s="70" t="e">
        <f>#REF!</f>
        <v>#REF!</v>
      </c>
      <c r="C75" s="50" t="e">
        <f>IF(#REF!="","",#REF!)</f>
        <v>#REF!</v>
      </c>
      <c r="D75" s="70" t="e">
        <f>#REF!</f>
        <v>#REF!</v>
      </c>
      <c r="E75" s="70" t="e">
        <f>#REF!</f>
        <v>#REF!</v>
      </c>
      <c r="F75" t="e">
        <f>#REF!</f>
        <v>#REF!</v>
      </c>
      <c r="G75" t="e">
        <f>#REF!</f>
        <v>#REF!</v>
      </c>
      <c r="H75" t="e">
        <f>#REF!</f>
        <v>#REF!</v>
      </c>
      <c r="I75" s="33" t="e">
        <f>#REF!</f>
        <v>#REF!</v>
      </c>
      <c r="J75" s="33" t="e">
        <f>#REF!</f>
        <v>#REF!</v>
      </c>
      <c r="K75" s="1" t="e">
        <f t="shared" si="24"/>
        <v>#REF!</v>
      </c>
      <c r="L75" s="33" t="e">
        <f t="shared" si="0"/>
        <v>#REF!</v>
      </c>
      <c r="M75" s="51" t="e">
        <f>#REF!</f>
        <v>#REF!</v>
      </c>
      <c r="N75" s="51" t="e">
        <f>#REF!</f>
        <v>#REF!</v>
      </c>
      <c r="O75" s="44" t="e">
        <f t="shared" si="25"/>
        <v>#REF!</v>
      </c>
      <c r="P75" s="33" t="e">
        <f t="shared" si="1"/>
        <v>#REF!</v>
      </c>
      <c r="Q75" s="33"/>
      <c r="R75" s="33" t="e">
        <f t="shared" si="2"/>
        <v>#REF!</v>
      </c>
      <c r="S75" s="33" t="e">
        <f t="shared" si="3"/>
        <v>#REF!</v>
      </c>
      <c r="T75" s="33" t="e">
        <f t="shared" si="4"/>
        <v>#REF!</v>
      </c>
      <c r="U75" s="33" t="e">
        <f t="shared" si="26"/>
        <v>#REF!</v>
      </c>
      <c r="V75" s="33" t="e">
        <f t="shared" si="26"/>
        <v>#REF!</v>
      </c>
      <c r="W75" s="33" t="e">
        <f t="shared" si="26"/>
        <v>#REF!</v>
      </c>
      <c r="X75" s="33"/>
      <c r="Y75" s="33" t="e">
        <f t="shared" si="27"/>
        <v>#REF!</v>
      </c>
      <c r="Z75" s="33" t="e">
        <f t="shared" si="27"/>
        <v>#REF!</v>
      </c>
      <c r="AA75" s="33" t="e">
        <f t="shared" si="27"/>
        <v>#REF!</v>
      </c>
      <c r="AB75" s="33" t="e">
        <f t="shared" si="27"/>
        <v>#REF!</v>
      </c>
      <c r="AC75" s="33" t="e">
        <f t="shared" si="27"/>
        <v>#REF!</v>
      </c>
      <c r="AD75" s="33" t="e">
        <f t="shared" si="27"/>
        <v>#REF!</v>
      </c>
      <c r="AE75" s="33"/>
      <c r="AF75" s="33" t="e">
        <f t="shared" si="28"/>
        <v>#REF!</v>
      </c>
      <c r="AG75" s="33" t="e">
        <f t="shared" si="28"/>
        <v>#REF!</v>
      </c>
      <c r="AH75" s="27"/>
      <c r="AI75" s="33" t="e">
        <f t="shared" si="8"/>
        <v>#REF!</v>
      </c>
      <c r="AJ75" s="33" t="e">
        <f t="shared" si="9"/>
        <v>#REF!</v>
      </c>
      <c r="AK75" s="33" t="e">
        <f t="shared" si="10"/>
        <v>#REF!</v>
      </c>
      <c r="AL75" s="33" t="e">
        <f t="shared" si="11"/>
        <v>#REF!</v>
      </c>
      <c r="AR75" s="33"/>
      <c r="AS75" s="33"/>
      <c r="AW75" s="12"/>
    </row>
    <row r="76" spans="1:49" s="28" customFormat="1" x14ac:dyDescent="0.25">
      <c r="A76" s="27">
        <f t="shared" si="14"/>
        <v>64</v>
      </c>
      <c r="B76" s="70" t="e">
        <f>#REF!</f>
        <v>#REF!</v>
      </c>
      <c r="C76" s="50" t="e">
        <f>IF(#REF!="","",#REF!)</f>
        <v>#REF!</v>
      </c>
      <c r="D76" s="70" t="e">
        <f>#REF!</f>
        <v>#REF!</v>
      </c>
      <c r="E76" s="70" t="e">
        <f>#REF!</f>
        <v>#REF!</v>
      </c>
      <c r="F76" t="e">
        <f>#REF!</f>
        <v>#REF!</v>
      </c>
      <c r="G76" t="e">
        <f>#REF!</f>
        <v>#REF!</v>
      </c>
      <c r="H76" t="e">
        <f>#REF!</f>
        <v>#REF!</v>
      </c>
      <c r="I76" s="33" t="e">
        <f>#REF!</f>
        <v>#REF!</v>
      </c>
      <c r="J76" s="33" t="e">
        <f>#REF!</f>
        <v>#REF!</v>
      </c>
      <c r="K76" s="1" t="e">
        <f t="shared" si="24"/>
        <v>#REF!</v>
      </c>
      <c r="L76" s="33" t="e">
        <f t="shared" si="0"/>
        <v>#REF!</v>
      </c>
      <c r="M76" s="51" t="e">
        <f>#REF!</f>
        <v>#REF!</v>
      </c>
      <c r="N76" s="51" t="e">
        <f>#REF!</f>
        <v>#REF!</v>
      </c>
      <c r="O76" s="44" t="e">
        <f t="shared" si="25"/>
        <v>#REF!</v>
      </c>
      <c r="P76" s="33" t="e">
        <f t="shared" si="1"/>
        <v>#REF!</v>
      </c>
      <c r="Q76" s="33"/>
      <c r="R76" s="33" t="e">
        <f t="shared" si="2"/>
        <v>#REF!</v>
      </c>
      <c r="S76" s="33" t="e">
        <f t="shared" si="3"/>
        <v>#REF!</v>
      </c>
      <c r="T76" s="33" t="e">
        <f t="shared" si="4"/>
        <v>#REF!</v>
      </c>
      <c r="U76" s="33" t="e">
        <f t="shared" si="26"/>
        <v>#REF!</v>
      </c>
      <c r="V76" s="33" t="e">
        <f t="shared" si="26"/>
        <v>#REF!</v>
      </c>
      <c r="W76" s="33" t="e">
        <f t="shared" si="26"/>
        <v>#REF!</v>
      </c>
      <c r="X76" s="33"/>
      <c r="Y76" s="33" t="e">
        <f t="shared" si="27"/>
        <v>#REF!</v>
      </c>
      <c r="Z76" s="33" t="e">
        <f t="shared" si="27"/>
        <v>#REF!</v>
      </c>
      <c r="AA76" s="33" t="e">
        <f t="shared" si="27"/>
        <v>#REF!</v>
      </c>
      <c r="AB76" s="33" t="e">
        <f t="shared" si="27"/>
        <v>#REF!</v>
      </c>
      <c r="AC76" s="33" t="e">
        <f t="shared" si="27"/>
        <v>#REF!</v>
      </c>
      <c r="AD76" s="33" t="e">
        <f t="shared" si="27"/>
        <v>#REF!</v>
      </c>
      <c r="AE76" s="33"/>
      <c r="AF76" s="33" t="e">
        <f t="shared" si="28"/>
        <v>#REF!</v>
      </c>
      <c r="AG76" s="33" t="e">
        <f t="shared" si="28"/>
        <v>#REF!</v>
      </c>
      <c r="AH76" s="27"/>
      <c r="AI76" s="33" t="e">
        <f t="shared" si="8"/>
        <v>#REF!</v>
      </c>
      <c r="AJ76" s="33" t="e">
        <f t="shared" si="9"/>
        <v>#REF!</v>
      </c>
      <c r="AK76" s="33" t="e">
        <f t="shared" si="10"/>
        <v>#REF!</v>
      </c>
      <c r="AL76" s="33" t="e">
        <f t="shared" si="11"/>
        <v>#REF!</v>
      </c>
      <c r="AR76" s="33"/>
      <c r="AS76" s="33"/>
      <c r="AW76" s="12"/>
    </row>
    <row r="77" spans="1:49" s="28" customFormat="1" x14ac:dyDescent="0.25">
      <c r="A77" s="27">
        <f t="shared" si="14"/>
        <v>65</v>
      </c>
      <c r="B77" s="70" t="e">
        <f>#REF!</f>
        <v>#REF!</v>
      </c>
      <c r="C77" s="50" t="e">
        <f>IF(#REF!="","",#REF!)</f>
        <v>#REF!</v>
      </c>
      <c r="D77" s="70" t="e">
        <f>#REF!</f>
        <v>#REF!</v>
      </c>
      <c r="E77" s="70" t="e">
        <f>#REF!</f>
        <v>#REF!</v>
      </c>
      <c r="F77" t="e">
        <f>#REF!</f>
        <v>#REF!</v>
      </c>
      <c r="G77" t="e">
        <f>#REF!</f>
        <v>#REF!</v>
      </c>
      <c r="H77" t="e">
        <f>#REF!</f>
        <v>#REF!</v>
      </c>
      <c r="I77" s="33" t="e">
        <f>#REF!</f>
        <v>#REF!</v>
      </c>
      <c r="J77" s="33" t="e">
        <f>#REF!</f>
        <v>#REF!</v>
      </c>
      <c r="K77" s="1" t="e">
        <f t="shared" si="24"/>
        <v>#REF!</v>
      </c>
      <c r="L77" s="33" t="e">
        <f t="shared" ref="L77:L140" si="29">L$257*$M77</f>
        <v>#REF!</v>
      </c>
      <c r="M77" s="51" t="e">
        <f>#REF!</f>
        <v>#REF!</v>
      </c>
      <c r="N77" s="51" t="e">
        <f>#REF!</f>
        <v>#REF!</v>
      </c>
      <c r="O77" s="44" t="e">
        <f t="shared" si="25"/>
        <v>#REF!</v>
      </c>
      <c r="P77" s="33" t="e">
        <f t="shared" ref="P77:P140" si="30">P$257*$M77</f>
        <v>#REF!</v>
      </c>
      <c r="Q77" s="33"/>
      <c r="R77" s="33" t="e">
        <f t="shared" ref="R77:R140" si="31">$R$257*$M77</f>
        <v>#REF!</v>
      </c>
      <c r="S77" s="33" t="e">
        <f t="shared" ref="S77:S140" si="32">$S$257*$M77</f>
        <v>#REF!</v>
      </c>
      <c r="T77" s="33" t="e">
        <f t="shared" ref="T77:T140" si="33">$T$257*$M77</f>
        <v>#REF!</v>
      </c>
      <c r="U77" s="33" t="e">
        <f t="shared" si="26"/>
        <v>#REF!</v>
      </c>
      <c r="V77" s="33" t="e">
        <f t="shared" si="26"/>
        <v>#REF!</v>
      </c>
      <c r="W77" s="33" t="e">
        <f t="shared" si="26"/>
        <v>#REF!</v>
      </c>
      <c r="X77" s="33"/>
      <c r="Y77" s="33" t="e">
        <f t="shared" si="27"/>
        <v>#REF!</v>
      </c>
      <c r="Z77" s="33" t="e">
        <f t="shared" si="27"/>
        <v>#REF!</v>
      </c>
      <c r="AA77" s="33" t="e">
        <f t="shared" si="27"/>
        <v>#REF!</v>
      </c>
      <c r="AB77" s="33" t="e">
        <f t="shared" si="27"/>
        <v>#REF!</v>
      </c>
      <c r="AC77" s="33" t="e">
        <f t="shared" si="27"/>
        <v>#REF!</v>
      </c>
      <c r="AD77" s="33" t="e">
        <f t="shared" si="27"/>
        <v>#REF!</v>
      </c>
      <c r="AE77" s="33"/>
      <c r="AF77" s="33" t="e">
        <f t="shared" si="28"/>
        <v>#REF!</v>
      </c>
      <c r="AG77" s="33" t="e">
        <f t="shared" si="28"/>
        <v>#REF!</v>
      </c>
      <c r="AH77" s="27"/>
      <c r="AI77" s="33" t="e">
        <f t="shared" ref="AI77:AI140" si="34">$AI$257*N77</f>
        <v>#REF!</v>
      </c>
      <c r="AJ77" s="33" t="e">
        <f t="shared" ref="AJ77:AJ140" si="35">O77*$AI$257</f>
        <v>#REF!</v>
      </c>
      <c r="AK77" s="33" t="e">
        <f t="shared" ref="AK77:AK140" si="36">$AK$257*M77</f>
        <v>#REF!</v>
      </c>
      <c r="AL77" s="33" t="e">
        <f t="shared" ref="AL77:AL140" si="37">$AL$257*M77</f>
        <v>#REF!</v>
      </c>
      <c r="AR77" s="33"/>
      <c r="AS77" s="33"/>
      <c r="AW77" s="12"/>
    </row>
    <row r="78" spans="1:49" s="28" customFormat="1" x14ac:dyDescent="0.25">
      <c r="A78" s="27">
        <f t="shared" si="14"/>
        <v>66</v>
      </c>
      <c r="B78" s="70" t="e">
        <f>#REF!</f>
        <v>#REF!</v>
      </c>
      <c r="C78" s="50" t="e">
        <f>IF(#REF!="","",#REF!)</f>
        <v>#REF!</v>
      </c>
      <c r="D78" s="70" t="e">
        <f>#REF!</f>
        <v>#REF!</v>
      </c>
      <c r="E78" s="70" t="e">
        <f>#REF!</f>
        <v>#REF!</v>
      </c>
      <c r="F78" t="e">
        <f>#REF!</f>
        <v>#REF!</v>
      </c>
      <c r="G78" t="e">
        <f>#REF!</f>
        <v>#REF!</v>
      </c>
      <c r="H78" t="e">
        <f>#REF!</f>
        <v>#REF!</v>
      </c>
      <c r="I78" s="33" t="e">
        <f>#REF!</f>
        <v>#REF!</v>
      </c>
      <c r="J78" s="33" t="e">
        <f>#REF!</f>
        <v>#REF!</v>
      </c>
      <c r="K78" s="1" t="e">
        <f t="shared" si="24"/>
        <v>#REF!</v>
      </c>
      <c r="L78" s="33" t="e">
        <f t="shared" si="29"/>
        <v>#REF!</v>
      </c>
      <c r="M78" s="51" t="e">
        <f>#REF!</f>
        <v>#REF!</v>
      </c>
      <c r="N78" s="51" t="e">
        <f>#REF!</f>
        <v>#REF!</v>
      </c>
      <c r="O78" s="44" t="e">
        <f t="shared" si="25"/>
        <v>#REF!</v>
      </c>
      <c r="P78" s="33" t="e">
        <f t="shared" si="30"/>
        <v>#REF!</v>
      </c>
      <c r="Q78" s="33"/>
      <c r="R78" s="33" t="e">
        <f t="shared" si="31"/>
        <v>#REF!</v>
      </c>
      <c r="S78" s="33" t="e">
        <f t="shared" si="32"/>
        <v>#REF!</v>
      </c>
      <c r="T78" s="33" t="e">
        <f t="shared" si="33"/>
        <v>#REF!</v>
      </c>
      <c r="U78" s="33" t="e">
        <f t="shared" si="26"/>
        <v>#REF!</v>
      </c>
      <c r="V78" s="33" t="e">
        <f t="shared" si="26"/>
        <v>#REF!</v>
      </c>
      <c r="W78" s="33" t="e">
        <f t="shared" si="26"/>
        <v>#REF!</v>
      </c>
      <c r="X78" s="33"/>
      <c r="Y78" s="33" t="e">
        <f t="shared" si="27"/>
        <v>#REF!</v>
      </c>
      <c r="Z78" s="33" t="e">
        <f t="shared" si="27"/>
        <v>#REF!</v>
      </c>
      <c r="AA78" s="33" t="e">
        <f t="shared" si="27"/>
        <v>#REF!</v>
      </c>
      <c r="AB78" s="33" t="e">
        <f t="shared" si="27"/>
        <v>#REF!</v>
      </c>
      <c r="AC78" s="33" t="e">
        <f t="shared" si="27"/>
        <v>#REF!</v>
      </c>
      <c r="AD78" s="33" t="e">
        <f t="shared" si="27"/>
        <v>#REF!</v>
      </c>
      <c r="AE78" s="33"/>
      <c r="AF78" s="33" t="e">
        <f t="shared" si="28"/>
        <v>#REF!</v>
      </c>
      <c r="AG78" s="33" t="e">
        <f t="shared" si="28"/>
        <v>#REF!</v>
      </c>
      <c r="AH78" s="27"/>
      <c r="AI78" s="33" t="e">
        <f t="shared" si="34"/>
        <v>#REF!</v>
      </c>
      <c r="AJ78" s="33" t="e">
        <f t="shared" si="35"/>
        <v>#REF!</v>
      </c>
      <c r="AK78" s="33" t="e">
        <f t="shared" si="36"/>
        <v>#REF!</v>
      </c>
      <c r="AL78" s="33" t="e">
        <f t="shared" si="37"/>
        <v>#REF!</v>
      </c>
      <c r="AR78" s="33"/>
      <c r="AS78" s="33"/>
      <c r="AW78" s="12"/>
    </row>
    <row r="79" spans="1:49" s="28" customFormat="1" x14ac:dyDescent="0.25">
      <c r="A79" s="27">
        <f t="shared" ref="A79:A141" si="38">A78+1</f>
        <v>67</v>
      </c>
      <c r="B79" s="70" t="e">
        <f>#REF!</f>
        <v>#REF!</v>
      </c>
      <c r="C79" s="50" t="e">
        <f>IF(#REF!="","",#REF!)</f>
        <v>#REF!</v>
      </c>
      <c r="D79" s="70" t="e">
        <f>#REF!</f>
        <v>#REF!</v>
      </c>
      <c r="E79" s="70" t="e">
        <f>#REF!</f>
        <v>#REF!</v>
      </c>
      <c r="F79" t="e">
        <f>#REF!</f>
        <v>#REF!</v>
      </c>
      <c r="G79" t="e">
        <f>#REF!</f>
        <v>#REF!</v>
      </c>
      <c r="H79" t="e">
        <f>#REF!</f>
        <v>#REF!</v>
      </c>
      <c r="I79" s="33" t="e">
        <f>#REF!</f>
        <v>#REF!</v>
      </c>
      <c r="J79" s="33" t="e">
        <f>#REF!</f>
        <v>#REF!</v>
      </c>
      <c r="K79" s="1" t="e">
        <f t="shared" si="24"/>
        <v>#REF!</v>
      </c>
      <c r="L79" s="33" t="e">
        <f t="shared" si="29"/>
        <v>#REF!</v>
      </c>
      <c r="M79" s="51" t="e">
        <f>#REF!</f>
        <v>#REF!</v>
      </c>
      <c r="N79" s="51" t="e">
        <f>#REF!</f>
        <v>#REF!</v>
      </c>
      <c r="O79" s="44" t="e">
        <f t="shared" si="25"/>
        <v>#REF!</v>
      </c>
      <c r="P79" s="33" t="e">
        <f t="shared" si="30"/>
        <v>#REF!</v>
      </c>
      <c r="Q79" s="33"/>
      <c r="R79" s="33" t="e">
        <f t="shared" si="31"/>
        <v>#REF!</v>
      </c>
      <c r="S79" s="33" t="e">
        <f t="shared" si="32"/>
        <v>#REF!</v>
      </c>
      <c r="T79" s="33" t="e">
        <f t="shared" si="33"/>
        <v>#REF!</v>
      </c>
      <c r="U79" s="33" t="e">
        <f t="shared" si="26"/>
        <v>#REF!</v>
      </c>
      <c r="V79" s="33" t="e">
        <f t="shared" si="26"/>
        <v>#REF!</v>
      </c>
      <c r="W79" s="33" t="e">
        <f t="shared" si="26"/>
        <v>#REF!</v>
      </c>
      <c r="X79" s="33"/>
      <c r="Y79" s="33" t="e">
        <f t="shared" si="27"/>
        <v>#REF!</v>
      </c>
      <c r="Z79" s="33" t="e">
        <f t="shared" si="27"/>
        <v>#REF!</v>
      </c>
      <c r="AA79" s="33" t="e">
        <f t="shared" si="27"/>
        <v>#REF!</v>
      </c>
      <c r="AB79" s="33" t="e">
        <f t="shared" si="27"/>
        <v>#REF!</v>
      </c>
      <c r="AC79" s="33" t="e">
        <f t="shared" si="27"/>
        <v>#REF!</v>
      </c>
      <c r="AD79" s="33" t="e">
        <f t="shared" si="27"/>
        <v>#REF!</v>
      </c>
      <c r="AE79" s="33"/>
      <c r="AF79" s="33" t="e">
        <f t="shared" si="28"/>
        <v>#REF!</v>
      </c>
      <c r="AG79" s="33" t="e">
        <f t="shared" si="28"/>
        <v>#REF!</v>
      </c>
      <c r="AH79" s="27"/>
      <c r="AI79" s="33" t="e">
        <f t="shared" si="34"/>
        <v>#REF!</v>
      </c>
      <c r="AJ79" s="33" t="e">
        <f t="shared" si="35"/>
        <v>#REF!</v>
      </c>
      <c r="AK79" s="33" t="e">
        <f t="shared" si="36"/>
        <v>#REF!</v>
      </c>
      <c r="AL79" s="33" t="e">
        <f t="shared" si="37"/>
        <v>#REF!</v>
      </c>
      <c r="AR79" s="33"/>
      <c r="AS79" s="33"/>
      <c r="AW79" s="12"/>
    </row>
    <row r="80" spans="1:49" s="28" customFormat="1" x14ac:dyDescent="0.25">
      <c r="A80" s="27">
        <f t="shared" si="38"/>
        <v>68</v>
      </c>
      <c r="B80" s="70" t="e">
        <f>#REF!</f>
        <v>#REF!</v>
      </c>
      <c r="C80" s="50" t="e">
        <f>IF(#REF!="","",#REF!)</f>
        <v>#REF!</v>
      </c>
      <c r="D80" s="70" t="e">
        <f>#REF!</f>
        <v>#REF!</v>
      </c>
      <c r="E80" s="70" t="e">
        <f>#REF!</f>
        <v>#REF!</v>
      </c>
      <c r="F80" t="e">
        <f>#REF!</f>
        <v>#REF!</v>
      </c>
      <c r="G80" t="e">
        <f>#REF!</f>
        <v>#REF!</v>
      </c>
      <c r="H80" t="e">
        <f>#REF!</f>
        <v>#REF!</v>
      </c>
      <c r="I80" s="33" t="e">
        <f>#REF!</f>
        <v>#REF!</v>
      </c>
      <c r="J80" s="33" t="e">
        <f>#REF!</f>
        <v>#REF!</v>
      </c>
      <c r="K80" s="1" t="e">
        <f t="shared" si="24"/>
        <v>#REF!</v>
      </c>
      <c r="L80" s="33" t="e">
        <f t="shared" si="29"/>
        <v>#REF!</v>
      </c>
      <c r="M80" s="51" t="e">
        <f>#REF!</f>
        <v>#REF!</v>
      </c>
      <c r="N80" s="51" t="e">
        <f>#REF!</f>
        <v>#REF!</v>
      </c>
      <c r="O80" s="44" t="e">
        <f t="shared" si="25"/>
        <v>#REF!</v>
      </c>
      <c r="P80" s="33" t="e">
        <f t="shared" si="30"/>
        <v>#REF!</v>
      </c>
      <c r="Q80" s="33"/>
      <c r="R80" s="33" t="e">
        <f t="shared" si="31"/>
        <v>#REF!</v>
      </c>
      <c r="S80" s="33" t="e">
        <f t="shared" si="32"/>
        <v>#REF!</v>
      </c>
      <c r="T80" s="33" t="e">
        <f t="shared" si="33"/>
        <v>#REF!</v>
      </c>
      <c r="U80" s="33" t="e">
        <f t="shared" si="26"/>
        <v>#REF!</v>
      </c>
      <c r="V80" s="33" t="e">
        <f t="shared" si="26"/>
        <v>#REF!</v>
      </c>
      <c r="W80" s="33" t="e">
        <f t="shared" si="26"/>
        <v>#REF!</v>
      </c>
      <c r="X80" s="33"/>
      <c r="Y80" s="33" t="e">
        <f t="shared" si="27"/>
        <v>#REF!</v>
      </c>
      <c r="Z80" s="33" t="e">
        <f t="shared" si="27"/>
        <v>#REF!</v>
      </c>
      <c r="AA80" s="33" t="e">
        <f t="shared" si="27"/>
        <v>#REF!</v>
      </c>
      <c r="AB80" s="33" t="e">
        <f t="shared" si="27"/>
        <v>#REF!</v>
      </c>
      <c r="AC80" s="33" t="e">
        <f t="shared" si="27"/>
        <v>#REF!</v>
      </c>
      <c r="AD80" s="33" t="e">
        <f t="shared" si="27"/>
        <v>#REF!</v>
      </c>
      <c r="AE80" s="33"/>
      <c r="AF80" s="33" t="e">
        <f t="shared" si="28"/>
        <v>#REF!</v>
      </c>
      <c r="AG80" s="33" t="e">
        <f t="shared" si="28"/>
        <v>#REF!</v>
      </c>
      <c r="AH80" s="27"/>
      <c r="AI80" s="33" t="e">
        <f t="shared" si="34"/>
        <v>#REF!</v>
      </c>
      <c r="AJ80" s="33" t="e">
        <f t="shared" si="35"/>
        <v>#REF!</v>
      </c>
      <c r="AK80" s="33" t="e">
        <f t="shared" si="36"/>
        <v>#REF!</v>
      </c>
      <c r="AL80" s="33" t="e">
        <f t="shared" si="37"/>
        <v>#REF!</v>
      </c>
      <c r="AR80" s="33"/>
      <c r="AS80" s="33"/>
      <c r="AW80" s="12"/>
    </row>
    <row r="81" spans="1:49" s="28" customFormat="1" x14ac:dyDescent="0.25">
      <c r="A81" s="27">
        <f t="shared" si="38"/>
        <v>69</v>
      </c>
      <c r="B81" s="70" t="e">
        <f>#REF!</f>
        <v>#REF!</v>
      </c>
      <c r="C81" s="50" t="e">
        <f>IF(#REF!="","",#REF!)</f>
        <v>#REF!</v>
      </c>
      <c r="D81" s="70" t="e">
        <f>#REF!</f>
        <v>#REF!</v>
      </c>
      <c r="E81" s="70" t="e">
        <f>#REF!</f>
        <v>#REF!</v>
      </c>
      <c r="F81" t="e">
        <f>#REF!</f>
        <v>#REF!</v>
      </c>
      <c r="G81" t="e">
        <f>#REF!</f>
        <v>#REF!</v>
      </c>
      <c r="H81" t="e">
        <f>#REF!</f>
        <v>#REF!</v>
      </c>
      <c r="I81" s="33" t="e">
        <f>#REF!</f>
        <v>#REF!</v>
      </c>
      <c r="J81" s="33" t="e">
        <f>#REF!</f>
        <v>#REF!</v>
      </c>
      <c r="K81" s="1" t="e">
        <f t="shared" si="24"/>
        <v>#REF!</v>
      </c>
      <c r="L81" s="33" t="e">
        <f t="shared" si="29"/>
        <v>#REF!</v>
      </c>
      <c r="M81" s="51" t="e">
        <f>#REF!</f>
        <v>#REF!</v>
      </c>
      <c r="N81" s="51" t="e">
        <f>#REF!</f>
        <v>#REF!</v>
      </c>
      <c r="O81" s="44" t="e">
        <f t="shared" si="25"/>
        <v>#REF!</v>
      </c>
      <c r="P81" s="33" t="e">
        <f t="shared" si="30"/>
        <v>#REF!</v>
      </c>
      <c r="Q81" s="33"/>
      <c r="R81" s="33" t="e">
        <f t="shared" si="31"/>
        <v>#REF!</v>
      </c>
      <c r="S81" s="33" t="e">
        <f t="shared" si="32"/>
        <v>#REF!</v>
      </c>
      <c r="T81" s="33" t="e">
        <f t="shared" si="33"/>
        <v>#REF!</v>
      </c>
      <c r="U81" s="33" t="e">
        <f t="shared" si="26"/>
        <v>#REF!</v>
      </c>
      <c r="V81" s="33" t="e">
        <f t="shared" si="26"/>
        <v>#REF!</v>
      </c>
      <c r="W81" s="33" t="e">
        <f t="shared" si="26"/>
        <v>#REF!</v>
      </c>
      <c r="X81" s="33"/>
      <c r="Y81" s="33" t="e">
        <f t="shared" si="27"/>
        <v>#REF!</v>
      </c>
      <c r="Z81" s="33" t="e">
        <f t="shared" si="27"/>
        <v>#REF!</v>
      </c>
      <c r="AA81" s="33" t="e">
        <f t="shared" si="27"/>
        <v>#REF!</v>
      </c>
      <c r="AB81" s="33" t="e">
        <f t="shared" si="27"/>
        <v>#REF!</v>
      </c>
      <c r="AC81" s="33" t="e">
        <f t="shared" si="27"/>
        <v>#REF!</v>
      </c>
      <c r="AD81" s="33" t="e">
        <f t="shared" si="27"/>
        <v>#REF!</v>
      </c>
      <c r="AE81" s="33"/>
      <c r="AF81" s="33" t="e">
        <f t="shared" si="28"/>
        <v>#REF!</v>
      </c>
      <c r="AG81" s="33" t="e">
        <f t="shared" si="28"/>
        <v>#REF!</v>
      </c>
      <c r="AH81" s="27"/>
      <c r="AI81" s="33" t="e">
        <f t="shared" si="34"/>
        <v>#REF!</v>
      </c>
      <c r="AJ81" s="33" t="e">
        <f t="shared" si="35"/>
        <v>#REF!</v>
      </c>
      <c r="AK81" s="33" t="e">
        <f t="shared" si="36"/>
        <v>#REF!</v>
      </c>
      <c r="AL81" s="33" t="e">
        <f t="shared" si="37"/>
        <v>#REF!</v>
      </c>
      <c r="AR81" s="33"/>
      <c r="AS81" s="33"/>
      <c r="AW81" s="12"/>
    </row>
    <row r="82" spans="1:49" s="28" customFormat="1" x14ac:dyDescent="0.25">
      <c r="A82" s="27">
        <f t="shared" si="38"/>
        <v>70</v>
      </c>
      <c r="B82" s="70" t="e">
        <f>#REF!</f>
        <v>#REF!</v>
      </c>
      <c r="C82" s="50" t="e">
        <f>IF(#REF!="","",#REF!)</f>
        <v>#REF!</v>
      </c>
      <c r="D82" s="70" t="e">
        <f>#REF!</f>
        <v>#REF!</v>
      </c>
      <c r="E82" s="70" t="e">
        <f>#REF!</f>
        <v>#REF!</v>
      </c>
      <c r="F82" t="e">
        <f>#REF!</f>
        <v>#REF!</v>
      </c>
      <c r="G82" t="e">
        <f>#REF!</f>
        <v>#REF!</v>
      </c>
      <c r="H82" t="e">
        <f>#REF!</f>
        <v>#REF!</v>
      </c>
      <c r="I82" s="33" t="e">
        <f>#REF!</f>
        <v>#REF!</v>
      </c>
      <c r="J82" s="33" t="e">
        <f>#REF!</f>
        <v>#REF!</v>
      </c>
      <c r="K82" s="1" t="e">
        <f t="shared" si="24"/>
        <v>#REF!</v>
      </c>
      <c r="L82" s="33" t="e">
        <f t="shared" si="29"/>
        <v>#REF!</v>
      </c>
      <c r="M82" s="51" t="e">
        <f>#REF!</f>
        <v>#REF!</v>
      </c>
      <c r="N82" s="51" t="e">
        <f>#REF!</f>
        <v>#REF!</v>
      </c>
      <c r="O82" s="44" t="e">
        <f t="shared" si="25"/>
        <v>#REF!</v>
      </c>
      <c r="P82" s="33" t="e">
        <f t="shared" si="30"/>
        <v>#REF!</v>
      </c>
      <c r="Q82" s="33"/>
      <c r="R82" s="33" t="e">
        <f t="shared" si="31"/>
        <v>#REF!</v>
      </c>
      <c r="S82" s="33" t="e">
        <f t="shared" si="32"/>
        <v>#REF!</v>
      </c>
      <c r="T82" s="33" t="e">
        <f t="shared" si="33"/>
        <v>#REF!</v>
      </c>
      <c r="U82" s="33" t="e">
        <f t="shared" si="26"/>
        <v>#REF!</v>
      </c>
      <c r="V82" s="33" t="e">
        <f t="shared" si="26"/>
        <v>#REF!</v>
      </c>
      <c r="W82" s="33" t="e">
        <f t="shared" si="26"/>
        <v>#REF!</v>
      </c>
      <c r="X82" s="33"/>
      <c r="Y82" s="33" t="e">
        <f t="shared" si="27"/>
        <v>#REF!</v>
      </c>
      <c r="Z82" s="33" t="e">
        <f t="shared" si="27"/>
        <v>#REF!</v>
      </c>
      <c r="AA82" s="33" t="e">
        <f t="shared" si="27"/>
        <v>#REF!</v>
      </c>
      <c r="AB82" s="33" t="e">
        <f t="shared" si="27"/>
        <v>#REF!</v>
      </c>
      <c r="AC82" s="33" t="e">
        <f t="shared" si="27"/>
        <v>#REF!</v>
      </c>
      <c r="AD82" s="33" t="e">
        <f t="shared" si="27"/>
        <v>#REF!</v>
      </c>
      <c r="AE82" s="33"/>
      <c r="AF82" s="33" t="e">
        <f t="shared" si="28"/>
        <v>#REF!</v>
      </c>
      <c r="AG82" s="33" t="e">
        <f t="shared" si="28"/>
        <v>#REF!</v>
      </c>
      <c r="AH82" s="27"/>
      <c r="AI82" s="33" t="e">
        <f t="shared" si="34"/>
        <v>#REF!</v>
      </c>
      <c r="AJ82" s="33" t="e">
        <f t="shared" si="35"/>
        <v>#REF!</v>
      </c>
      <c r="AK82" s="33" t="e">
        <f t="shared" si="36"/>
        <v>#REF!</v>
      </c>
      <c r="AL82" s="33" t="e">
        <f t="shared" si="37"/>
        <v>#REF!</v>
      </c>
      <c r="AR82" s="33"/>
      <c r="AS82" s="33"/>
      <c r="AW82" s="12"/>
    </row>
    <row r="83" spans="1:49" s="28" customFormat="1" x14ac:dyDescent="0.25">
      <c r="A83" s="27">
        <f t="shared" si="38"/>
        <v>71</v>
      </c>
      <c r="B83" s="70" t="e">
        <f>#REF!</f>
        <v>#REF!</v>
      </c>
      <c r="C83" s="50" t="e">
        <f>IF(#REF!="","",#REF!)</f>
        <v>#REF!</v>
      </c>
      <c r="D83" s="70" t="e">
        <f>#REF!</f>
        <v>#REF!</v>
      </c>
      <c r="E83" s="70" t="e">
        <f>#REF!</f>
        <v>#REF!</v>
      </c>
      <c r="F83" t="e">
        <f>#REF!</f>
        <v>#REF!</v>
      </c>
      <c r="G83" t="e">
        <f>#REF!</f>
        <v>#REF!</v>
      </c>
      <c r="H83" t="e">
        <f>#REF!</f>
        <v>#REF!</v>
      </c>
      <c r="I83" s="33" t="e">
        <f>#REF!</f>
        <v>#REF!</v>
      </c>
      <c r="J83" s="33" t="e">
        <f>#REF!</f>
        <v>#REF!</v>
      </c>
      <c r="K83" s="1" t="e">
        <f t="shared" si="24"/>
        <v>#REF!</v>
      </c>
      <c r="L83" s="33" t="e">
        <f t="shared" si="29"/>
        <v>#REF!</v>
      </c>
      <c r="M83" s="51" t="e">
        <f>#REF!</f>
        <v>#REF!</v>
      </c>
      <c r="N83" s="51" t="e">
        <f>#REF!</f>
        <v>#REF!</v>
      </c>
      <c r="O83" s="44" t="e">
        <f t="shared" si="25"/>
        <v>#REF!</v>
      </c>
      <c r="P83" s="33" t="e">
        <f t="shared" si="30"/>
        <v>#REF!</v>
      </c>
      <c r="Q83" s="33"/>
      <c r="R83" s="33" t="e">
        <f t="shared" si="31"/>
        <v>#REF!</v>
      </c>
      <c r="S83" s="33" t="e">
        <f t="shared" si="32"/>
        <v>#REF!</v>
      </c>
      <c r="T83" s="33" t="e">
        <f t="shared" si="33"/>
        <v>#REF!</v>
      </c>
      <c r="U83" s="33" t="e">
        <f t="shared" si="26"/>
        <v>#REF!</v>
      </c>
      <c r="V83" s="33" t="e">
        <f t="shared" si="26"/>
        <v>#REF!</v>
      </c>
      <c r="W83" s="33" t="e">
        <f t="shared" si="26"/>
        <v>#REF!</v>
      </c>
      <c r="X83" s="33"/>
      <c r="Y83" s="33" t="e">
        <f t="shared" ref="Y83:AD92" si="39">Y$257*$M83</f>
        <v>#REF!</v>
      </c>
      <c r="Z83" s="33" t="e">
        <f t="shared" si="39"/>
        <v>#REF!</v>
      </c>
      <c r="AA83" s="33" t="e">
        <f t="shared" si="39"/>
        <v>#REF!</v>
      </c>
      <c r="AB83" s="33" t="e">
        <f t="shared" si="39"/>
        <v>#REF!</v>
      </c>
      <c r="AC83" s="33" t="e">
        <f t="shared" si="39"/>
        <v>#REF!</v>
      </c>
      <c r="AD83" s="33" t="e">
        <f t="shared" si="39"/>
        <v>#REF!</v>
      </c>
      <c r="AE83" s="33"/>
      <c r="AF83" s="33" t="e">
        <f t="shared" si="28"/>
        <v>#REF!</v>
      </c>
      <c r="AG83" s="33" t="e">
        <f t="shared" si="28"/>
        <v>#REF!</v>
      </c>
      <c r="AH83" s="27"/>
      <c r="AI83" s="33" t="e">
        <f t="shared" si="34"/>
        <v>#REF!</v>
      </c>
      <c r="AJ83" s="33" t="e">
        <f t="shared" si="35"/>
        <v>#REF!</v>
      </c>
      <c r="AK83" s="33" t="e">
        <f t="shared" si="36"/>
        <v>#REF!</v>
      </c>
      <c r="AL83" s="33" t="e">
        <f t="shared" si="37"/>
        <v>#REF!</v>
      </c>
      <c r="AR83" s="33"/>
      <c r="AS83" s="33"/>
      <c r="AW83" s="12"/>
    </row>
    <row r="84" spans="1:49" s="28" customFormat="1" x14ac:dyDescent="0.25">
      <c r="A84" s="27">
        <f t="shared" si="38"/>
        <v>72</v>
      </c>
      <c r="B84" s="70" t="e">
        <f>#REF!</f>
        <v>#REF!</v>
      </c>
      <c r="C84" s="50" t="e">
        <f>IF(#REF!="","",#REF!)</f>
        <v>#REF!</v>
      </c>
      <c r="D84" s="70" t="e">
        <f>#REF!</f>
        <v>#REF!</v>
      </c>
      <c r="E84" s="70" t="e">
        <f>#REF!</f>
        <v>#REF!</v>
      </c>
      <c r="F84" t="e">
        <f>#REF!</f>
        <v>#REF!</v>
      </c>
      <c r="G84" t="e">
        <f>#REF!</f>
        <v>#REF!</v>
      </c>
      <c r="H84" t="e">
        <f>#REF!</f>
        <v>#REF!</v>
      </c>
      <c r="I84" s="33" t="e">
        <f>#REF!</f>
        <v>#REF!</v>
      </c>
      <c r="J84" s="33" t="e">
        <f>#REF!</f>
        <v>#REF!</v>
      </c>
      <c r="K84" s="1" t="e">
        <f t="shared" si="24"/>
        <v>#REF!</v>
      </c>
      <c r="L84" s="33" t="e">
        <f t="shared" si="29"/>
        <v>#REF!</v>
      </c>
      <c r="M84" s="51" t="e">
        <f>#REF!</f>
        <v>#REF!</v>
      </c>
      <c r="N84" s="51" t="e">
        <f>#REF!</f>
        <v>#REF!</v>
      </c>
      <c r="O84" s="44" t="e">
        <f t="shared" si="25"/>
        <v>#REF!</v>
      </c>
      <c r="P84" s="33" t="e">
        <f t="shared" si="30"/>
        <v>#REF!</v>
      </c>
      <c r="Q84" s="33"/>
      <c r="R84" s="33" t="e">
        <f t="shared" si="31"/>
        <v>#REF!</v>
      </c>
      <c r="S84" s="33" t="e">
        <f t="shared" si="32"/>
        <v>#REF!</v>
      </c>
      <c r="T84" s="33" t="e">
        <f t="shared" si="33"/>
        <v>#REF!</v>
      </c>
      <c r="U84" s="33" t="e">
        <f t="shared" si="26"/>
        <v>#REF!</v>
      </c>
      <c r="V84" s="33" t="e">
        <f t="shared" si="26"/>
        <v>#REF!</v>
      </c>
      <c r="W84" s="33" t="e">
        <f t="shared" si="26"/>
        <v>#REF!</v>
      </c>
      <c r="X84" s="33"/>
      <c r="Y84" s="33" t="e">
        <f t="shared" si="39"/>
        <v>#REF!</v>
      </c>
      <c r="Z84" s="33" t="e">
        <f t="shared" si="39"/>
        <v>#REF!</v>
      </c>
      <c r="AA84" s="33" t="e">
        <f t="shared" si="39"/>
        <v>#REF!</v>
      </c>
      <c r="AB84" s="33" t="e">
        <f t="shared" si="39"/>
        <v>#REF!</v>
      </c>
      <c r="AC84" s="33" t="e">
        <f t="shared" si="39"/>
        <v>#REF!</v>
      </c>
      <c r="AD84" s="33" t="e">
        <f t="shared" si="39"/>
        <v>#REF!</v>
      </c>
      <c r="AE84" s="33"/>
      <c r="AF84" s="33" t="e">
        <f t="shared" si="28"/>
        <v>#REF!</v>
      </c>
      <c r="AG84" s="33" t="e">
        <f t="shared" si="28"/>
        <v>#REF!</v>
      </c>
      <c r="AH84" s="27"/>
      <c r="AI84" s="33" t="e">
        <f t="shared" si="34"/>
        <v>#REF!</v>
      </c>
      <c r="AJ84" s="33" t="e">
        <f t="shared" si="35"/>
        <v>#REF!</v>
      </c>
      <c r="AK84" s="33" t="e">
        <f t="shared" si="36"/>
        <v>#REF!</v>
      </c>
      <c r="AL84" s="33" t="e">
        <f t="shared" si="37"/>
        <v>#REF!</v>
      </c>
      <c r="AR84" s="33"/>
      <c r="AS84" s="33"/>
      <c r="AW84" s="12"/>
    </row>
    <row r="85" spans="1:49" s="28" customFormat="1" x14ac:dyDescent="0.25">
      <c r="A85" s="27">
        <f t="shared" si="38"/>
        <v>73</v>
      </c>
      <c r="B85" s="70" t="e">
        <f>#REF!</f>
        <v>#REF!</v>
      </c>
      <c r="C85" s="50" t="e">
        <f>IF(#REF!="","",#REF!)</f>
        <v>#REF!</v>
      </c>
      <c r="D85" s="70" t="e">
        <f>#REF!</f>
        <v>#REF!</v>
      </c>
      <c r="E85" s="70" t="e">
        <f>#REF!</f>
        <v>#REF!</v>
      </c>
      <c r="F85" t="e">
        <f>#REF!</f>
        <v>#REF!</v>
      </c>
      <c r="G85" t="e">
        <f>#REF!</f>
        <v>#REF!</v>
      </c>
      <c r="H85" t="e">
        <f>#REF!</f>
        <v>#REF!</v>
      </c>
      <c r="I85" s="33" t="e">
        <f>#REF!</f>
        <v>#REF!</v>
      </c>
      <c r="J85" s="33" t="e">
        <f>#REF!</f>
        <v>#REF!</v>
      </c>
      <c r="K85" s="1" t="e">
        <f t="shared" si="24"/>
        <v>#REF!</v>
      </c>
      <c r="L85" s="33" t="e">
        <f t="shared" si="29"/>
        <v>#REF!</v>
      </c>
      <c r="M85" s="51" t="e">
        <f>#REF!</f>
        <v>#REF!</v>
      </c>
      <c r="N85" s="51" t="e">
        <f>#REF!</f>
        <v>#REF!</v>
      </c>
      <c r="O85" s="44" t="e">
        <f t="shared" si="25"/>
        <v>#REF!</v>
      </c>
      <c r="P85" s="33" t="e">
        <f t="shared" si="30"/>
        <v>#REF!</v>
      </c>
      <c r="Q85" s="33"/>
      <c r="R85" s="33" t="e">
        <f t="shared" si="31"/>
        <v>#REF!</v>
      </c>
      <c r="S85" s="33" t="e">
        <f t="shared" si="32"/>
        <v>#REF!</v>
      </c>
      <c r="T85" s="33" t="e">
        <f t="shared" si="33"/>
        <v>#REF!</v>
      </c>
      <c r="U85" s="33" t="e">
        <f t="shared" si="26"/>
        <v>#REF!</v>
      </c>
      <c r="V85" s="33" t="e">
        <f t="shared" si="26"/>
        <v>#REF!</v>
      </c>
      <c r="W85" s="33" t="e">
        <f t="shared" si="26"/>
        <v>#REF!</v>
      </c>
      <c r="X85" s="33"/>
      <c r="Y85" s="33" t="e">
        <f t="shared" si="39"/>
        <v>#REF!</v>
      </c>
      <c r="Z85" s="33" t="e">
        <f t="shared" si="39"/>
        <v>#REF!</v>
      </c>
      <c r="AA85" s="33" t="e">
        <f t="shared" si="39"/>
        <v>#REF!</v>
      </c>
      <c r="AB85" s="33" t="e">
        <f t="shared" si="39"/>
        <v>#REF!</v>
      </c>
      <c r="AC85" s="33" t="e">
        <f t="shared" si="39"/>
        <v>#REF!</v>
      </c>
      <c r="AD85" s="33" t="e">
        <f t="shared" si="39"/>
        <v>#REF!</v>
      </c>
      <c r="AE85" s="33"/>
      <c r="AF85" s="33" t="e">
        <f t="shared" si="28"/>
        <v>#REF!</v>
      </c>
      <c r="AG85" s="33" t="e">
        <f t="shared" si="28"/>
        <v>#REF!</v>
      </c>
      <c r="AH85" s="27"/>
      <c r="AI85" s="33" t="e">
        <f t="shared" si="34"/>
        <v>#REF!</v>
      </c>
      <c r="AJ85" s="33" t="e">
        <f t="shared" si="35"/>
        <v>#REF!</v>
      </c>
      <c r="AK85" s="33" t="e">
        <f t="shared" si="36"/>
        <v>#REF!</v>
      </c>
      <c r="AL85" s="33" t="e">
        <f t="shared" si="37"/>
        <v>#REF!</v>
      </c>
      <c r="AR85" s="33"/>
      <c r="AS85" s="33"/>
      <c r="AW85" s="12"/>
    </row>
    <row r="86" spans="1:49" s="28" customFormat="1" x14ac:dyDescent="0.25">
      <c r="A86" s="27">
        <f t="shared" si="38"/>
        <v>74</v>
      </c>
      <c r="B86" s="70" t="e">
        <f>#REF!</f>
        <v>#REF!</v>
      </c>
      <c r="C86" s="50" t="e">
        <f>IF(#REF!="","",#REF!)</f>
        <v>#REF!</v>
      </c>
      <c r="D86" s="70" t="e">
        <f>#REF!</f>
        <v>#REF!</v>
      </c>
      <c r="E86" s="70" t="e">
        <f>#REF!</f>
        <v>#REF!</v>
      </c>
      <c r="F86" t="e">
        <f>#REF!</f>
        <v>#REF!</v>
      </c>
      <c r="G86" t="e">
        <f>#REF!</f>
        <v>#REF!</v>
      </c>
      <c r="H86" t="e">
        <f>#REF!</f>
        <v>#REF!</v>
      </c>
      <c r="I86" s="33" t="e">
        <f>#REF!</f>
        <v>#REF!</v>
      </c>
      <c r="J86" s="33" t="e">
        <f>#REF!</f>
        <v>#REF!</v>
      </c>
      <c r="K86" s="1" t="e">
        <f t="shared" si="24"/>
        <v>#REF!</v>
      </c>
      <c r="L86" s="33" t="e">
        <f t="shared" si="29"/>
        <v>#REF!</v>
      </c>
      <c r="M86" s="51" t="e">
        <f>#REF!</f>
        <v>#REF!</v>
      </c>
      <c r="N86" s="51" t="e">
        <f>#REF!</f>
        <v>#REF!</v>
      </c>
      <c r="O86" s="44" t="e">
        <f t="shared" si="25"/>
        <v>#REF!</v>
      </c>
      <c r="P86" s="33" t="e">
        <f t="shared" si="30"/>
        <v>#REF!</v>
      </c>
      <c r="Q86" s="33"/>
      <c r="R86" s="33" t="e">
        <f t="shared" si="31"/>
        <v>#REF!</v>
      </c>
      <c r="S86" s="33" t="e">
        <f t="shared" si="32"/>
        <v>#REF!</v>
      </c>
      <c r="T86" s="33" t="e">
        <f t="shared" si="33"/>
        <v>#REF!</v>
      </c>
      <c r="U86" s="33" t="e">
        <f t="shared" si="26"/>
        <v>#REF!</v>
      </c>
      <c r="V86" s="33" t="e">
        <f t="shared" si="26"/>
        <v>#REF!</v>
      </c>
      <c r="W86" s="33" t="e">
        <f t="shared" si="26"/>
        <v>#REF!</v>
      </c>
      <c r="X86" s="33"/>
      <c r="Y86" s="33" t="e">
        <f t="shared" si="39"/>
        <v>#REF!</v>
      </c>
      <c r="Z86" s="33" t="e">
        <f t="shared" si="39"/>
        <v>#REF!</v>
      </c>
      <c r="AA86" s="33" t="e">
        <f t="shared" si="39"/>
        <v>#REF!</v>
      </c>
      <c r="AB86" s="33" t="e">
        <f t="shared" si="39"/>
        <v>#REF!</v>
      </c>
      <c r="AC86" s="33" t="e">
        <f t="shared" si="39"/>
        <v>#REF!</v>
      </c>
      <c r="AD86" s="33" t="e">
        <f t="shared" si="39"/>
        <v>#REF!</v>
      </c>
      <c r="AE86" s="33"/>
      <c r="AF86" s="33" t="e">
        <f t="shared" si="28"/>
        <v>#REF!</v>
      </c>
      <c r="AG86" s="33" t="e">
        <f t="shared" si="28"/>
        <v>#REF!</v>
      </c>
      <c r="AH86" s="27"/>
      <c r="AI86" s="33" t="e">
        <f t="shared" si="34"/>
        <v>#REF!</v>
      </c>
      <c r="AJ86" s="33" t="e">
        <f t="shared" si="35"/>
        <v>#REF!</v>
      </c>
      <c r="AK86" s="33" t="e">
        <f t="shared" si="36"/>
        <v>#REF!</v>
      </c>
      <c r="AL86" s="33" t="e">
        <f t="shared" si="37"/>
        <v>#REF!</v>
      </c>
      <c r="AR86" s="33"/>
      <c r="AS86" s="33"/>
      <c r="AW86" s="12"/>
    </row>
    <row r="87" spans="1:49" s="28" customFormat="1" x14ac:dyDescent="0.25">
      <c r="A87" s="27">
        <f t="shared" si="38"/>
        <v>75</v>
      </c>
      <c r="B87" s="70" t="e">
        <f>#REF!</f>
        <v>#REF!</v>
      </c>
      <c r="C87" s="50" t="e">
        <f>IF(#REF!="","",#REF!)</f>
        <v>#REF!</v>
      </c>
      <c r="D87" s="70" t="e">
        <f>#REF!</f>
        <v>#REF!</v>
      </c>
      <c r="E87" s="70" t="e">
        <f>#REF!</f>
        <v>#REF!</v>
      </c>
      <c r="F87" t="e">
        <f>#REF!</f>
        <v>#REF!</v>
      </c>
      <c r="G87" t="e">
        <f>#REF!</f>
        <v>#REF!</v>
      </c>
      <c r="H87" t="e">
        <f>#REF!</f>
        <v>#REF!</v>
      </c>
      <c r="I87" s="33" t="e">
        <f>#REF!</f>
        <v>#REF!</v>
      </c>
      <c r="J87" s="33" t="e">
        <f>#REF!</f>
        <v>#REF!</v>
      </c>
      <c r="K87" s="1" t="e">
        <f t="shared" si="24"/>
        <v>#REF!</v>
      </c>
      <c r="L87" s="33" t="e">
        <f t="shared" si="29"/>
        <v>#REF!</v>
      </c>
      <c r="M87" s="51" t="e">
        <f>#REF!</f>
        <v>#REF!</v>
      </c>
      <c r="N87" s="51" t="e">
        <f>#REF!</f>
        <v>#REF!</v>
      </c>
      <c r="O87" s="44" t="e">
        <f t="shared" si="25"/>
        <v>#REF!</v>
      </c>
      <c r="P87" s="33" t="e">
        <f t="shared" si="30"/>
        <v>#REF!</v>
      </c>
      <c r="Q87" s="33"/>
      <c r="R87" s="33" t="e">
        <f t="shared" si="31"/>
        <v>#REF!</v>
      </c>
      <c r="S87" s="33" t="e">
        <f t="shared" si="32"/>
        <v>#REF!</v>
      </c>
      <c r="T87" s="33" t="e">
        <f t="shared" si="33"/>
        <v>#REF!</v>
      </c>
      <c r="U87" s="33" t="e">
        <f t="shared" si="26"/>
        <v>#REF!</v>
      </c>
      <c r="V87" s="33" t="e">
        <f t="shared" si="26"/>
        <v>#REF!</v>
      </c>
      <c r="W87" s="33" t="e">
        <f t="shared" si="26"/>
        <v>#REF!</v>
      </c>
      <c r="X87" s="33"/>
      <c r="Y87" s="33" t="e">
        <f t="shared" si="39"/>
        <v>#REF!</v>
      </c>
      <c r="Z87" s="33" t="e">
        <f t="shared" si="39"/>
        <v>#REF!</v>
      </c>
      <c r="AA87" s="33" t="e">
        <f t="shared" si="39"/>
        <v>#REF!</v>
      </c>
      <c r="AB87" s="33" t="e">
        <f t="shared" si="39"/>
        <v>#REF!</v>
      </c>
      <c r="AC87" s="33" t="e">
        <f t="shared" si="39"/>
        <v>#REF!</v>
      </c>
      <c r="AD87" s="33" t="e">
        <f t="shared" si="39"/>
        <v>#REF!</v>
      </c>
      <c r="AE87" s="33"/>
      <c r="AF87" s="33" t="e">
        <f t="shared" si="28"/>
        <v>#REF!</v>
      </c>
      <c r="AG87" s="33" t="e">
        <f t="shared" si="28"/>
        <v>#REF!</v>
      </c>
      <c r="AH87" s="27"/>
      <c r="AI87" s="33" t="e">
        <f t="shared" si="34"/>
        <v>#REF!</v>
      </c>
      <c r="AJ87" s="33" t="e">
        <f t="shared" si="35"/>
        <v>#REF!</v>
      </c>
      <c r="AK87" s="33" t="e">
        <f t="shared" si="36"/>
        <v>#REF!</v>
      </c>
      <c r="AL87" s="33" t="e">
        <f t="shared" si="37"/>
        <v>#REF!</v>
      </c>
      <c r="AR87" s="33"/>
      <c r="AS87" s="33"/>
      <c r="AW87" s="12"/>
    </row>
    <row r="88" spans="1:49" s="28" customFormat="1" x14ac:dyDescent="0.25">
      <c r="A88" s="27">
        <f t="shared" si="38"/>
        <v>76</v>
      </c>
      <c r="B88" s="70" t="e">
        <f>#REF!</f>
        <v>#REF!</v>
      </c>
      <c r="C88" s="50" t="e">
        <f>IF(#REF!="","",#REF!)</f>
        <v>#REF!</v>
      </c>
      <c r="D88" s="70" t="e">
        <f>#REF!</f>
        <v>#REF!</v>
      </c>
      <c r="E88" s="70" t="e">
        <f>#REF!</f>
        <v>#REF!</v>
      </c>
      <c r="F88" t="e">
        <f>#REF!</f>
        <v>#REF!</v>
      </c>
      <c r="G88" t="e">
        <f>#REF!</f>
        <v>#REF!</v>
      </c>
      <c r="H88" t="e">
        <f>#REF!</f>
        <v>#REF!</v>
      </c>
      <c r="I88" s="33" t="e">
        <f>#REF!</f>
        <v>#REF!</v>
      </c>
      <c r="J88" s="33" t="e">
        <f>#REF!</f>
        <v>#REF!</v>
      </c>
      <c r="K88" s="1" t="e">
        <f t="shared" si="24"/>
        <v>#REF!</v>
      </c>
      <c r="L88" s="33" t="e">
        <f t="shared" si="29"/>
        <v>#REF!</v>
      </c>
      <c r="M88" s="51" t="e">
        <f>#REF!</f>
        <v>#REF!</v>
      </c>
      <c r="N88" s="51" t="e">
        <f>#REF!</f>
        <v>#REF!</v>
      </c>
      <c r="O88" s="44" t="e">
        <f t="shared" si="25"/>
        <v>#REF!</v>
      </c>
      <c r="P88" s="33" t="e">
        <f t="shared" si="30"/>
        <v>#REF!</v>
      </c>
      <c r="Q88" s="33"/>
      <c r="R88" s="33" t="e">
        <f t="shared" si="31"/>
        <v>#REF!</v>
      </c>
      <c r="S88" s="33" t="e">
        <f t="shared" si="32"/>
        <v>#REF!</v>
      </c>
      <c r="T88" s="33" t="e">
        <f t="shared" si="33"/>
        <v>#REF!</v>
      </c>
      <c r="U88" s="33" t="e">
        <f t="shared" si="26"/>
        <v>#REF!</v>
      </c>
      <c r="V88" s="33" t="e">
        <f t="shared" si="26"/>
        <v>#REF!</v>
      </c>
      <c r="W88" s="33" t="e">
        <f t="shared" si="26"/>
        <v>#REF!</v>
      </c>
      <c r="X88" s="33"/>
      <c r="Y88" s="33" t="e">
        <f t="shared" si="39"/>
        <v>#REF!</v>
      </c>
      <c r="Z88" s="33" t="e">
        <f t="shared" si="39"/>
        <v>#REF!</v>
      </c>
      <c r="AA88" s="33" t="e">
        <f t="shared" si="39"/>
        <v>#REF!</v>
      </c>
      <c r="AB88" s="33" t="e">
        <f t="shared" si="39"/>
        <v>#REF!</v>
      </c>
      <c r="AC88" s="33" t="e">
        <f t="shared" si="39"/>
        <v>#REF!</v>
      </c>
      <c r="AD88" s="33" t="e">
        <f t="shared" si="39"/>
        <v>#REF!</v>
      </c>
      <c r="AE88" s="33"/>
      <c r="AF88" s="33" t="e">
        <f t="shared" si="28"/>
        <v>#REF!</v>
      </c>
      <c r="AG88" s="33" t="e">
        <f t="shared" si="28"/>
        <v>#REF!</v>
      </c>
      <c r="AH88" s="27"/>
      <c r="AI88" s="33" t="e">
        <f t="shared" si="34"/>
        <v>#REF!</v>
      </c>
      <c r="AJ88" s="33" t="e">
        <f t="shared" si="35"/>
        <v>#REF!</v>
      </c>
      <c r="AK88" s="33" t="e">
        <f t="shared" si="36"/>
        <v>#REF!</v>
      </c>
      <c r="AL88" s="33" t="e">
        <f t="shared" si="37"/>
        <v>#REF!</v>
      </c>
      <c r="AR88" s="33"/>
      <c r="AS88" s="33"/>
      <c r="AW88" s="12"/>
    </row>
    <row r="89" spans="1:49" s="28" customFormat="1" x14ac:dyDescent="0.25">
      <c r="A89" s="27">
        <f t="shared" si="38"/>
        <v>77</v>
      </c>
      <c r="B89" s="70" t="e">
        <f>#REF!</f>
        <v>#REF!</v>
      </c>
      <c r="C89" s="50" t="e">
        <f>IF(#REF!="","",#REF!)</f>
        <v>#REF!</v>
      </c>
      <c r="D89" s="70" t="e">
        <f>#REF!</f>
        <v>#REF!</v>
      </c>
      <c r="E89" s="70" t="e">
        <f>#REF!</f>
        <v>#REF!</v>
      </c>
      <c r="F89" t="e">
        <f>#REF!</f>
        <v>#REF!</v>
      </c>
      <c r="G89" t="e">
        <f>#REF!</f>
        <v>#REF!</v>
      </c>
      <c r="H89" t="e">
        <f>#REF!</f>
        <v>#REF!</v>
      </c>
      <c r="I89" s="33" t="e">
        <f>#REF!</f>
        <v>#REF!</v>
      </c>
      <c r="J89" s="33" t="e">
        <f>#REF!</f>
        <v>#REF!</v>
      </c>
      <c r="K89" s="1" t="e">
        <f t="shared" si="24"/>
        <v>#REF!</v>
      </c>
      <c r="L89" s="33" t="e">
        <f t="shared" si="29"/>
        <v>#REF!</v>
      </c>
      <c r="M89" s="51" t="e">
        <f>#REF!</f>
        <v>#REF!</v>
      </c>
      <c r="N89" s="51" t="e">
        <f>#REF!</f>
        <v>#REF!</v>
      </c>
      <c r="O89" s="44" t="e">
        <f t="shared" si="25"/>
        <v>#REF!</v>
      </c>
      <c r="P89" s="33" t="e">
        <f t="shared" si="30"/>
        <v>#REF!</v>
      </c>
      <c r="Q89" s="33"/>
      <c r="R89" s="33" t="e">
        <f t="shared" si="31"/>
        <v>#REF!</v>
      </c>
      <c r="S89" s="33" t="e">
        <f t="shared" si="32"/>
        <v>#REF!</v>
      </c>
      <c r="T89" s="33" t="e">
        <f t="shared" si="33"/>
        <v>#REF!</v>
      </c>
      <c r="U89" s="33" t="e">
        <f t="shared" si="26"/>
        <v>#REF!</v>
      </c>
      <c r="V89" s="33" t="e">
        <f t="shared" si="26"/>
        <v>#REF!</v>
      </c>
      <c r="W89" s="33" t="e">
        <f t="shared" si="26"/>
        <v>#REF!</v>
      </c>
      <c r="X89" s="33"/>
      <c r="Y89" s="33" t="e">
        <f t="shared" si="39"/>
        <v>#REF!</v>
      </c>
      <c r="Z89" s="33" t="e">
        <f t="shared" si="39"/>
        <v>#REF!</v>
      </c>
      <c r="AA89" s="33" t="e">
        <f t="shared" si="39"/>
        <v>#REF!</v>
      </c>
      <c r="AB89" s="33" t="e">
        <f t="shared" si="39"/>
        <v>#REF!</v>
      </c>
      <c r="AC89" s="33" t="e">
        <f t="shared" si="39"/>
        <v>#REF!</v>
      </c>
      <c r="AD89" s="33" t="e">
        <f t="shared" si="39"/>
        <v>#REF!</v>
      </c>
      <c r="AE89" s="33"/>
      <c r="AF89" s="33" t="e">
        <f t="shared" si="28"/>
        <v>#REF!</v>
      </c>
      <c r="AG89" s="33" t="e">
        <f t="shared" si="28"/>
        <v>#REF!</v>
      </c>
      <c r="AH89" s="27"/>
      <c r="AI89" s="33" t="e">
        <f t="shared" si="34"/>
        <v>#REF!</v>
      </c>
      <c r="AJ89" s="33" t="e">
        <f t="shared" si="35"/>
        <v>#REF!</v>
      </c>
      <c r="AK89" s="33" t="e">
        <f t="shared" si="36"/>
        <v>#REF!</v>
      </c>
      <c r="AL89" s="33" t="e">
        <f t="shared" si="37"/>
        <v>#REF!</v>
      </c>
      <c r="AR89" s="33"/>
      <c r="AS89" s="33"/>
      <c r="AW89" s="12"/>
    </row>
    <row r="90" spans="1:49" s="28" customFormat="1" x14ac:dyDescent="0.25">
      <c r="A90" s="27">
        <f t="shared" si="38"/>
        <v>78</v>
      </c>
      <c r="B90" s="70" t="e">
        <f>#REF!</f>
        <v>#REF!</v>
      </c>
      <c r="C90" s="50" t="e">
        <f>IF(#REF!="","",#REF!)</f>
        <v>#REF!</v>
      </c>
      <c r="D90" s="70" t="e">
        <f>#REF!</f>
        <v>#REF!</v>
      </c>
      <c r="E90" s="70" t="e">
        <f>#REF!</f>
        <v>#REF!</v>
      </c>
      <c r="F90" t="e">
        <f>#REF!</f>
        <v>#REF!</v>
      </c>
      <c r="G90" t="e">
        <f>#REF!</f>
        <v>#REF!</v>
      </c>
      <c r="H90" t="e">
        <f>#REF!</f>
        <v>#REF!</v>
      </c>
      <c r="I90" s="33" t="e">
        <f>#REF!</f>
        <v>#REF!</v>
      </c>
      <c r="J90" s="33" t="e">
        <f>#REF!</f>
        <v>#REF!</v>
      </c>
      <c r="K90" s="1" t="e">
        <f t="shared" si="24"/>
        <v>#REF!</v>
      </c>
      <c r="L90" s="33" t="e">
        <f t="shared" si="29"/>
        <v>#REF!</v>
      </c>
      <c r="M90" s="51" t="e">
        <f>#REF!</f>
        <v>#REF!</v>
      </c>
      <c r="N90" s="51" t="e">
        <f>#REF!</f>
        <v>#REF!</v>
      </c>
      <c r="O90" s="44" t="e">
        <f t="shared" si="25"/>
        <v>#REF!</v>
      </c>
      <c r="P90" s="33" t="e">
        <f t="shared" si="30"/>
        <v>#REF!</v>
      </c>
      <c r="Q90" s="33"/>
      <c r="R90" s="33" t="e">
        <f t="shared" si="31"/>
        <v>#REF!</v>
      </c>
      <c r="S90" s="33" t="e">
        <f t="shared" si="32"/>
        <v>#REF!</v>
      </c>
      <c r="T90" s="33" t="e">
        <f t="shared" si="33"/>
        <v>#REF!</v>
      </c>
      <c r="U90" s="33" t="e">
        <f t="shared" si="26"/>
        <v>#REF!</v>
      </c>
      <c r="V90" s="33" t="e">
        <f t="shared" si="26"/>
        <v>#REF!</v>
      </c>
      <c r="W90" s="33" t="e">
        <f t="shared" si="26"/>
        <v>#REF!</v>
      </c>
      <c r="X90" s="33"/>
      <c r="Y90" s="33" t="e">
        <f t="shared" si="39"/>
        <v>#REF!</v>
      </c>
      <c r="Z90" s="33" t="e">
        <f t="shared" si="39"/>
        <v>#REF!</v>
      </c>
      <c r="AA90" s="33" t="e">
        <f t="shared" si="39"/>
        <v>#REF!</v>
      </c>
      <c r="AB90" s="33" t="e">
        <f t="shared" si="39"/>
        <v>#REF!</v>
      </c>
      <c r="AC90" s="33" t="e">
        <f t="shared" si="39"/>
        <v>#REF!</v>
      </c>
      <c r="AD90" s="33" t="e">
        <f t="shared" si="39"/>
        <v>#REF!</v>
      </c>
      <c r="AE90" s="33"/>
      <c r="AF90" s="33" t="e">
        <f t="shared" si="28"/>
        <v>#REF!</v>
      </c>
      <c r="AG90" s="33" t="e">
        <f t="shared" si="28"/>
        <v>#REF!</v>
      </c>
      <c r="AH90" s="27"/>
      <c r="AI90" s="33" t="e">
        <f t="shared" si="34"/>
        <v>#REF!</v>
      </c>
      <c r="AJ90" s="33" t="e">
        <f t="shared" si="35"/>
        <v>#REF!</v>
      </c>
      <c r="AK90" s="33" t="e">
        <f t="shared" si="36"/>
        <v>#REF!</v>
      </c>
      <c r="AL90" s="33" t="e">
        <f t="shared" si="37"/>
        <v>#REF!</v>
      </c>
      <c r="AR90" s="33"/>
      <c r="AS90" s="33"/>
      <c r="AW90" s="12"/>
    </row>
    <row r="91" spans="1:49" s="28" customFormat="1" x14ac:dyDescent="0.25">
      <c r="A91" s="27">
        <f t="shared" si="38"/>
        <v>79</v>
      </c>
      <c r="B91" s="70" t="e">
        <f>#REF!</f>
        <v>#REF!</v>
      </c>
      <c r="C91" s="50" t="e">
        <f>IF(#REF!="","",#REF!)</f>
        <v>#REF!</v>
      </c>
      <c r="D91" s="70" t="e">
        <f>#REF!</f>
        <v>#REF!</v>
      </c>
      <c r="E91" s="70" t="e">
        <f>#REF!</f>
        <v>#REF!</v>
      </c>
      <c r="F91" t="e">
        <f>#REF!</f>
        <v>#REF!</v>
      </c>
      <c r="G91" t="e">
        <f>#REF!</f>
        <v>#REF!</v>
      </c>
      <c r="H91" t="e">
        <f>#REF!</f>
        <v>#REF!</v>
      </c>
      <c r="I91" s="33" t="e">
        <f>#REF!</f>
        <v>#REF!</v>
      </c>
      <c r="J91" s="33" t="e">
        <f>#REF!</f>
        <v>#REF!</v>
      </c>
      <c r="K91" s="1" t="e">
        <f t="shared" si="24"/>
        <v>#REF!</v>
      </c>
      <c r="L91" s="33" t="e">
        <f t="shared" si="29"/>
        <v>#REF!</v>
      </c>
      <c r="M91" s="51" t="e">
        <f>#REF!</f>
        <v>#REF!</v>
      </c>
      <c r="N91" s="51" t="e">
        <f>#REF!</f>
        <v>#REF!</v>
      </c>
      <c r="O91" s="44" t="e">
        <f t="shared" si="25"/>
        <v>#REF!</v>
      </c>
      <c r="P91" s="33" t="e">
        <f t="shared" si="30"/>
        <v>#REF!</v>
      </c>
      <c r="Q91" s="33"/>
      <c r="R91" s="33" t="e">
        <f t="shared" si="31"/>
        <v>#REF!</v>
      </c>
      <c r="S91" s="33" t="e">
        <f t="shared" si="32"/>
        <v>#REF!</v>
      </c>
      <c r="T91" s="33" t="e">
        <f t="shared" si="33"/>
        <v>#REF!</v>
      </c>
      <c r="U91" s="33" t="e">
        <f t="shared" si="26"/>
        <v>#REF!</v>
      </c>
      <c r="V91" s="33" t="e">
        <f t="shared" si="26"/>
        <v>#REF!</v>
      </c>
      <c r="W91" s="33" t="e">
        <f t="shared" si="26"/>
        <v>#REF!</v>
      </c>
      <c r="X91" s="33"/>
      <c r="Y91" s="33" t="e">
        <f t="shared" si="39"/>
        <v>#REF!</v>
      </c>
      <c r="Z91" s="33" t="e">
        <f t="shared" si="39"/>
        <v>#REF!</v>
      </c>
      <c r="AA91" s="33" t="e">
        <f t="shared" si="39"/>
        <v>#REF!</v>
      </c>
      <c r="AB91" s="33" t="e">
        <f t="shared" si="39"/>
        <v>#REF!</v>
      </c>
      <c r="AC91" s="33" t="e">
        <f t="shared" si="39"/>
        <v>#REF!</v>
      </c>
      <c r="AD91" s="33" t="e">
        <f t="shared" si="39"/>
        <v>#REF!</v>
      </c>
      <c r="AE91" s="33"/>
      <c r="AF91" s="33" t="e">
        <f t="shared" si="28"/>
        <v>#REF!</v>
      </c>
      <c r="AG91" s="33" t="e">
        <f t="shared" si="28"/>
        <v>#REF!</v>
      </c>
      <c r="AH91" s="27"/>
      <c r="AI91" s="33" t="e">
        <f t="shared" si="34"/>
        <v>#REF!</v>
      </c>
      <c r="AJ91" s="33" t="e">
        <f t="shared" si="35"/>
        <v>#REF!</v>
      </c>
      <c r="AK91" s="33" t="e">
        <f t="shared" si="36"/>
        <v>#REF!</v>
      </c>
      <c r="AL91" s="33" t="e">
        <f t="shared" si="37"/>
        <v>#REF!</v>
      </c>
      <c r="AR91" s="33"/>
      <c r="AS91" s="33"/>
      <c r="AW91" s="12"/>
    </row>
    <row r="92" spans="1:49" s="28" customFormat="1" x14ac:dyDescent="0.25">
      <c r="A92" s="27">
        <f t="shared" si="38"/>
        <v>80</v>
      </c>
      <c r="B92" s="70" t="e">
        <f>#REF!</f>
        <v>#REF!</v>
      </c>
      <c r="C92" s="50" t="e">
        <f>IF(#REF!="","",#REF!)</f>
        <v>#REF!</v>
      </c>
      <c r="D92" s="70" t="e">
        <f>#REF!</f>
        <v>#REF!</v>
      </c>
      <c r="E92" s="70" t="e">
        <f>#REF!</f>
        <v>#REF!</v>
      </c>
      <c r="F92" t="e">
        <f>#REF!</f>
        <v>#REF!</v>
      </c>
      <c r="G92" t="e">
        <f>#REF!</f>
        <v>#REF!</v>
      </c>
      <c r="H92" t="e">
        <f>#REF!</f>
        <v>#REF!</v>
      </c>
      <c r="I92" s="33" t="e">
        <f>#REF!</f>
        <v>#REF!</v>
      </c>
      <c r="J92" s="33" t="e">
        <f>#REF!</f>
        <v>#REF!</v>
      </c>
      <c r="K92" s="1" t="e">
        <f t="shared" si="24"/>
        <v>#REF!</v>
      </c>
      <c r="L92" s="33" t="e">
        <f t="shared" si="29"/>
        <v>#REF!</v>
      </c>
      <c r="M92" s="51" t="e">
        <f>#REF!</f>
        <v>#REF!</v>
      </c>
      <c r="N92" s="51" t="e">
        <f>#REF!</f>
        <v>#REF!</v>
      </c>
      <c r="O92" s="44" t="e">
        <f t="shared" si="25"/>
        <v>#REF!</v>
      </c>
      <c r="P92" s="33" t="e">
        <f t="shared" si="30"/>
        <v>#REF!</v>
      </c>
      <c r="Q92" s="33"/>
      <c r="R92" s="33" t="e">
        <f t="shared" si="31"/>
        <v>#REF!</v>
      </c>
      <c r="S92" s="33" t="e">
        <f t="shared" si="32"/>
        <v>#REF!</v>
      </c>
      <c r="T92" s="33" t="e">
        <f t="shared" si="33"/>
        <v>#REF!</v>
      </c>
      <c r="U92" s="33" t="e">
        <f t="shared" si="26"/>
        <v>#REF!</v>
      </c>
      <c r="V92" s="33" t="e">
        <f t="shared" si="26"/>
        <v>#REF!</v>
      </c>
      <c r="W92" s="33" t="e">
        <f t="shared" si="26"/>
        <v>#REF!</v>
      </c>
      <c r="X92" s="33"/>
      <c r="Y92" s="33" t="e">
        <f t="shared" si="39"/>
        <v>#REF!</v>
      </c>
      <c r="Z92" s="33" t="e">
        <f t="shared" si="39"/>
        <v>#REF!</v>
      </c>
      <c r="AA92" s="33" t="e">
        <f t="shared" si="39"/>
        <v>#REF!</v>
      </c>
      <c r="AB92" s="33" t="e">
        <f t="shared" si="39"/>
        <v>#REF!</v>
      </c>
      <c r="AC92" s="33" t="e">
        <f t="shared" si="39"/>
        <v>#REF!</v>
      </c>
      <c r="AD92" s="33" t="e">
        <f t="shared" si="39"/>
        <v>#REF!</v>
      </c>
      <c r="AE92" s="33"/>
      <c r="AF92" s="33" t="e">
        <f t="shared" si="28"/>
        <v>#REF!</v>
      </c>
      <c r="AG92" s="33" t="e">
        <f t="shared" si="28"/>
        <v>#REF!</v>
      </c>
      <c r="AH92" s="27"/>
      <c r="AI92" s="33" t="e">
        <f t="shared" si="34"/>
        <v>#REF!</v>
      </c>
      <c r="AJ92" s="33" t="e">
        <f t="shared" si="35"/>
        <v>#REF!</v>
      </c>
      <c r="AK92" s="33" t="e">
        <f t="shared" si="36"/>
        <v>#REF!</v>
      </c>
      <c r="AL92" s="33" t="e">
        <f t="shared" si="37"/>
        <v>#REF!</v>
      </c>
      <c r="AR92" s="33"/>
      <c r="AS92" s="33"/>
      <c r="AW92" s="12"/>
    </row>
    <row r="93" spans="1:49" s="28" customFormat="1" x14ac:dyDescent="0.25">
      <c r="A93" s="27">
        <f t="shared" si="38"/>
        <v>81</v>
      </c>
      <c r="B93" s="70" t="e">
        <f>#REF!</f>
        <v>#REF!</v>
      </c>
      <c r="C93" s="50" t="e">
        <f>IF(#REF!="","",#REF!)</f>
        <v>#REF!</v>
      </c>
      <c r="D93" s="70" t="e">
        <f>#REF!</f>
        <v>#REF!</v>
      </c>
      <c r="E93" s="70" t="e">
        <f>#REF!</f>
        <v>#REF!</v>
      </c>
      <c r="F93" t="e">
        <f>#REF!</f>
        <v>#REF!</v>
      </c>
      <c r="G93" t="e">
        <f>#REF!</f>
        <v>#REF!</v>
      </c>
      <c r="H93" t="e">
        <f>#REF!</f>
        <v>#REF!</v>
      </c>
      <c r="I93" s="33" t="e">
        <f>#REF!</f>
        <v>#REF!</v>
      </c>
      <c r="J93" s="33" t="e">
        <f>#REF!</f>
        <v>#REF!</v>
      </c>
      <c r="K93" s="1" t="e">
        <f t="shared" si="24"/>
        <v>#REF!</v>
      </c>
      <c r="L93" s="33" t="e">
        <f t="shared" si="29"/>
        <v>#REF!</v>
      </c>
      <c r="M93" s="51" t="e">
        <f>#REF!</f>
        <v>#REF!</v>
      </c>
      <c r="N93" s="51" t="e">
        <f>#REF!</f>
        <v>#REF!</v>
      </c>
      <c r="O93" s="44" t="e">
        <f t="shared" si="25"/>
        <v>#REF!</v>
      </c>
      <c r="P93" s="33" t="e">
        <f t="shared" si="30"/>
        <v>#REF!</v>
      </c>
      <c r="Q93" s="33"/>
      <c r="R93" s="33" t="e">
        <f t="shared" si="31"/>
        <v>#REF!</v>
      </c>
      <c r="S93" s="33" t="e">
        <f t="shared" si="32"/>
        <v>#REF!</v>
      </c>
      <c r="T93" s="33" t="e">
        <f t="shared" si="33"/>
        <v>#REF!</v>
      </c>
      <c r="U93" s="33" t="e">
        <f t="shared" ref="U93:W112" si="40">U$257*$M93</f>
        <v>#REF!</v>
      </c>
      <c r="V93" s="33" t="e">
        <f t="shared" si="40"/>
        <v>#REF!</v>
      </c>
      <c r="W93" s="33" t="e">
        <f t="shared" si="40"/>
        <v>#REF!</v>
      </c>
      <c r="X93" s="33"/>
      <c r="Y93" s="33" t="e">
        <f t="shared" ref="Y93:AD102" si="41">Y$257*$M93</f>
        <v>#REF!</v>
      </c>
      <c r="Z93" s="33" t="e">
        <f t="shared" si="41"/>
        <v>#REF!</v>
      </c>
      <c r="AA93" s="33" t="e">
        <f t="shared" si="41"/>
        <v>#REF!</v>
      </c>
      <c r="AB93" s="33" t="e">
        <f t="shared" si="41"/>
        <v>#REF!</v>
      </c>
      <c r="AC93" s="33" t="e">
        <f t="shared" si="41"/>
        <v>#REF!</v>
      </c>
      <c r="AD93" s="33" t="e">
        <f t="shared" si="41"/>
        <v>#REF!</v>
      </c>
      <c r="AE93" s="33"/>
      <c r="AF93" s="33" t="e">
        <f t="shared" ref="AF93:AG112" si="42">AF$257*$M93</f>
        <v>#REF!</v>
      </c>
      <c r="AG93" s="33" t="e">
        <f t="shared" si="42"/>
        <v>#REF!</v>
      </c>
      <c r="AH93" s="27"/>
      <c r="AI93" s="33" t="e">
        <f t="shared" si="34"/>
        <v>#REF!</v>
      </c>
      <c r="AJ93" s="33" t="e">
        <f t="shared" si="35"/>
        <v>#REF!</v>
      </c>
      <c r="AK93" s="33" t="e">
        <f t="shared" si="36"/>
        <v>#REF!</v>
      </c>
      <c r="AL93" s="33" t="e">
        <f t="shared" si="37"/>
        <v>#REF!</v>
      </c>
      <c r="AR93" s="33"/>
      <c r="AS93" s="33"/>
      <c r="AW93" s="12"/>
    </row>
    <row r="94" spans="1:49" s="28" customFormat="1" x14ac:dyDescent="0.25">
      <c r="A94" s="27">
        <f t="shared" si="38"/>
        <v>82</v>
      </c>
      <c r="B94" s="70" t="e">
        <f>#REF!</f>
        <v>#REF!</v>
      </c>
      <c r="C94" s="50" t="e">
        <f>IF(#REF!="","",#REF!)</f>
        <v>#REF!</v>
      </c>
      <c r="D94" s="70" t="e">
        <f>#REF!</f>
        <v>#REF!</v>
      </c>
      <c r="E94" s="70" t="e">
        <f>#REF!</f>
        <v>#REF!</v>
      </c>
      <c r="F94" t="e">
        <f>#REF!</f>
        <v>#REF!</v>
      </c>
      <c r="G94" t="e">
        <f>#REF!</f>
        <v>#REF!</v>
      </c>
      <c r="H94" t="e">
        <f>#REF!</f>
        <v>#REF!</v>
      </c>
      <c r="I94" s="33" t="e">
        <f>#REF!</f>
        <v>#REF!</v>
      </c>
      <c r="J94" s="33" t="e">
        <f>#REF!</f>
        <v>#REF!</v>
      </c>
      <c r="K94" s="1" t="e">
        <f t="shared" si="24"/>
        <v>#REF!</v>
      </c>
      <c r="L94" s="33" t="e">
        <f t="shared" si="29"/>
        <v>#REF!</v>
      </c>
      <c r="M94" s="51" t="e">
        <f>#REF!</f>
        <v>#REF!</v>
      </c>
      <c r="N94" s="51" t="e">
        <f>#REF!</f>
        <v>#REF!</v>
      </c>
      <c r="O94" s="44" t="e">
        <f t="shared" si="25"/>
        <v>#REF!</v>
      </c>
      <c r="P94" s="33" t="e">
        <f t="shared" si="30"/>
        <v>#REF!</v>
      </c>
      <c r="Q94" s="33"/>
      <c r="R94" s="33" t="e">
        <f t="shared" si="31"/>
        <v>#REF!</v>
      </c>
      <c r="S94" s="33" t="e">
        <f t="shared" si="32"/>
        <v>#REF!</v>
      </c>
      <c r="T94" s="33" t="e">
        <f t="shared" si="33"/>
        <v>#REF!</v>
      </c>
      <c r="U94" s="33" t="e">
        <f t="shared" si="40"/>
        <v>#REF!</v>
      </c>
      <c r="V94" s="33" t="e">
        <f t="shared" si="40"/>
        <v>#REF!</v>
      </c>
      <c r="W94" s="33" t="e">
        <f t="shared" si="40"/>
        <v>#REF!</v>
      </c>
      <c r="X94" s="33"/>
      <c r="Y94" s="33" t="e">
        <f t="shared" si="41"/>
        <v>#REF!</v>
      </c>
      <c r="Z94" s="33" t="e">
        <f t="shared" si="41"/>
        <v>#REF!</v>
      </c>
      <c r="AA94" s="33" t="e">
        <f t="shared" si="41"/>
        <v>#REF!</v>
      </c>
      <c r="AB94" s="33" t="e">
        <f t="shared" si="41"/>
        <v>#REF!</v>
      </c>
      <c r="AC94" s="33" t="e">
        <f t="shared" si="41"/>
        <v>#REF!</v>
      </c>
      <c r="AD94" s="33" t="e">
        <f t="shared" si="41"/>
        <v>#REF!</v>
      </c>
      <c r="AE94" s="33"/>
      <c r="AF94" s="33" t="e">
        <f t="shared" si="42"/>
        <v>#REF!</v>
      </c>
      <c r="AG94" s="33" t="e">
        <f t="shared" si="42"/>
        <v>#REF!</v>
      </c>
      <c r="AH94" s="27"/>
      <c r="AI94" s="33" t="e">
        <f t="shared" si="34"/>
        <v>#REF!</v>
      </c>
      <c r="AJ94" s="33" t="e">
        <f t="shared" si="35"/>
        <v>#REF!</v>
      </c>
      <c r="AK94" s="33" t="e">
        <f t="shared" si="36"/>
        <v>#REF!</v>
      </c>
      <c r="AL94" s="33" t="e">
        <f t="shared" si="37"/>
        <v>#REF!</v>
      </c>
      <c r="AR94" s="33"/>
      <c r="AS94" s="33"/>
      <c r="AW94" s="12"/>
    </row>
    <row r="95" spans="1:49" s="28" customFormat="1" x14ac:dyDescent="0.25">
      <c r="A95" s="27"/>
      <c r="B95" s="70" t="e">
        <f>#REF!</f>
        <v>#REF!</v>
      </c>
      <c r="C95" s="50" t="e">
        <f>IF(#REF!="","",#REF!)</f>
        <v>#REF!</v>
      </c>
      <c r="D95" s="70" t="e">
        <f>#REF!</f>
        <v>#REF!</v>
      </c>
      <c r="E95" s="70" t="e">
        <f>#REF!</f>
        <v>#REF!</v>
      </c>
      <c r="F95" t="e">
        <f>#REF!</f>
        <v>#REF!</v>
      </c>
      <c r="G95" t="e">
        <f>#REF!</f>
        <v>#REF!</v>
      </c>
      <c r="H95" t="e">
        <f>#REF!</f>
        <v>#REF!</v>
      </c>
      <c r="I95" s="33" t="e">
        <f>#REF!</f>
        <v>#REF!</v>
      </c>
      <c r="J95" s="33" t="e">
        <f>#REF!</f>
        <v>#REF!</v>
      </c>
      <c r="K95" s="1" t="e">
        <f t="shared" si="24"/>
        <v>#REF!</v>
      </c>
      <c r="L95" s="33" t="e">
        <f t="shared" si="29"/>
        <v>#REF!</v>
      </c>
      <c r="M95" s="51" t="e">
        <f>#REF!</f>
        <v>#REF!</v>
      </c>
      <c r="N95" s="51" t="e">
        <f>#REF!</f>
        <v>#REF!</v>
      </c>
      <c r="O95" s="44" t="e">
        <f t="shared" si="25"/>
        <v>#REF!</v>
      </c>
      <c r="P95" s="33" t="e">
        <f t="shared" si="30"/>
        <v>#REF!</v>
      </c>
      <c r="Q95" s="33"/>
      <c r="R95" s="33" t="e">
        <f t="shared" si="31"/>
        <v>#REF!</v>
      </c>
      <c r="S95" s="33" t="e">
        <f t="shared" si="32"/>
        <v>#REF!</v>
      </c>
      <c r="T95" s="33" t="e">
        <f t="shared" si="33"/>
        <v>#REF!</v>
      </c>
      <c r="U95" s="33" t="e">
        <f t="shared" si="40"/>
        <v>#REF!</v>
      </c>
      <c r="V95" s="33" t="e">
        <f t="shared" si="40"/>
        <v>#REF!</v>
      </c>
      <c r="W95" s="33" t="e">
        <f t="shared" si="40"/>
        <v>#REF!</v>
      </c>
      <c r="X95" s="33"/>
      <c r="Y95" s="33" t="e">
        <f t="shared" si="41"/>
        <v>#REF!</v>
      </c>
      <c r="Z95" s="33" t="e">
        <f t="shared" si="41"/>
        <v>#REF!</v>
      </c>
      <c r="AA95" s="33" t="e">
        <f t="shared" si="41"/>
        <v>#REF!</v>
      </c>
      <c r="AB95" s="33" t="e">
        <f t="shared" si="41"/>
        <v>#REF!</v>
      </c>
      <c r="AC95" s="33" t="e">
        <f t="shared" si="41"/>
        <v>#REF!</v>
      </c>
      <c r="AD95" s="33" t="e">
        <f t="shared" si="41"/>
        <v>#REF!</v>
      </c>
      <c r="AE95" s="33"/>
      <c r="AF95" s="33" t="e">
        <f t="shared" si="42"/>
        <v>#REF!</v>
      </c>
      <c r="AG95" s="33" t="e">
        <f t="shared" si="42"/>
        <v>#REF!</v>
      </c>
      <c r="AH95" s="27"/>
      <c r="AI95" s="33" t="e">
        <f t="shared" si="34"/>
        <v>#REF!</v>
      </c>
      <c r="AJ95" s="33" t="e">
        <f t="shared" si="35"/>
        <v>#REF!</v>
      </c>
      <c r="AK95" s="33" t="e">
        <f t="shared" si="36"/>
        <v>#REF!</v>
      </c>
      <c r="AL95" s="33" t="e">
        <f t="shared" si="37"/>
        <v>#REF!</v>
      </c>
      <c r="AR95" s="33"/>
      <c r="AS95" s="33"/>
      <c r="AW95" s="12"/>
    </row>
    <row r="96" spans="1:49" s="28" customFormat="1" x14ac:dyDescent="0.25">
      <c r="A96" s="27">
        <f>A94+1</f>
        <v>83</v>
      </c>
      <c r="B96" s="70" t="e">
        <f>#REF!</f>
        <v>#REF!</v>
      </c>
      <c r="C96" s="50" t="e">
        <f>IF(#REF!="","",#REF!)</f>
        <v>#REF!</v>
      </c>
      <c r="D96" s="70" t="e">
        <f>#REF!</f>
        <v>#REF!</v>
      </c>
      <c r="E96" s="70" t="e">
        <f>#REF!</f>
        <v>#REF!</v>
      </c>
      <c r="F96" t="e">
        <f>#REF!</f>
        <v>#REF!</v>
      </c>
      <c r="G96" t="e">
        <f>#REF!</f>
        <v>#REF!</v>
      </c>
      <c r="H96" t="e">
        <f>#REF!</f>
        <v>#REF!</v>
      </c>
      <c r="I96" s="33" t="e">
        <f>#REF!</f>
        <v>#REF!</v>
      </c>
      <c r="J96" s="33" t="e">
        <f>#REF!</f>
        <v>#REF!</v>
      </c>
      <c r="K96" s="1" t="e">
        <f t="shared" si="24"/>
        <v>#REF!</v>
      </c>
      <c r="L96" s="33" t="e">
        <f t="shared" si="29"/>
        <v>#REF!</v>
      </c>
      <c r="M96" s="51" t="e">
        <f>#REF!</f>
        <v>#REF!</v>
      </c>
      <c r="N96" s="51" t="e">
        <f>#REF!</f>
        <v>#REF!</v>
      </c>
      <c r="O96" s="44" t="e">
        <f t="shared" si="25"/>
        <v>#REF!</v>
      </c>
      <c r="P96" s="33" t="e">
        <f t="shared" si="30"/>
        <v>#REF!</v>
      </c>
      <c r="Q96" s="33"/>
      <c r="R96" s="33" t="e">
        <f t="shared" si="31"/>
        <v>#REF!</v>
      </c>
      <c r="S96" s="33" t="e">
        <f t="shared" si="32"/>
        <v>#REF!</v>
      </c>
      <c r="T96" s="33" t="e">
        <f t="shared" si="33"/>
        <v>#REF!</v>
      </c>
      <c r="U96" s="33" t="e">
        <f t="shared" si="40"/>
        <v>#REF!</v>
      </c>
      <c r="V96" s="33" t="e">
        <f t="shared" si="40"/>
        <v>#REF!</v>
      </c>
      <c r="W96" s="33" t="e">
        <f t="shared" si="40"/>
        <v>#REF!</v>
      </c>
      <c r="X96" s="33"/>
      <c r="Y96" s="33" t="e">
        <f t="shared" si="41"/>
        <v>#REF!</v>
      </c>
      <c r="Z96" s="33" t="e">
        <f t="shared" si="41"/>
        <v>#REF!</v>
      </c>
      <c r="AA96" s="33" t="e">
        <f t="shared" si="41"/>
        <v>#REF!</v>
      </c>
      <c r="AB96" s="33" t="e">
        <f t="shared" si="41"/>
        <v>#REF!</v>
      </c>
      <c r="AC96" s="33" t="e">
        <f t="shared" si="41"/>
        <v>#REF!</v>
      </c>
      <c r="AD96" s="33" t="e">
        <f t="shared" si="41"/>
        <v>#REF!</v>
      </c>
      <c r="AE96" s="33"/>
      <c r="AF96" s="33" t="e">
        <f t="shared" si="42"/>
        <v>#REF!</v>
      </c>
      <c r="AG96" s="33" t="e">
        <f t="shared" si="42"/>
        <v>#REF!</v>
      </c>
      <c r="AH96" s="27"/>
      <c r="AI96" s="33" t="e">
        <f t="shared" si="34"/>
        <v>#REF!</v>
      </c>
      <c r="AJ96" s="33" t="e">
        <f t="shared" si="35"/>
        <v>#REF!</v>
      </c>
      <c r="AK96" s="33" t="e">
        <f t="shared" si="36"/>
        <v>#REF!</v>
      </c>
      <c r="AL96" s="33" t="e">
        <f t="shared" si="37"/>
        <v>#REF!</v>
      </c>
      <c r="AR96" s="33"/>
      <c r="AS96" s="33"/>
      <c r="AW96" s="12"/>
    </row>
    <row r="97" spans="1:49" s="28" customFormat="1" x14ac:dyDescent="0.25">
      <c r="A97" s="27">
        <f t="shared" si="38"/>
        <v>84</v>
      </c>
      <c r="B97" s="70" t="e">
        <f>#REF!</f>
        <v>#REF!</v>
      </c>
      <c r="C97" s="50" t="e">
        <f>IF(#REF!="","",#REF!)</f>
        <v>#REF!</v>
      </c>
      <c r="D97" s="70" t="e">
        <f>#REF!</f>
        <v>#REF!</v>
      </c>
      <c r="E97" s="70" t="e">
        <f>#REF!</f>
        <v>#REF!</v>
      </c>
      <c r="F97" t="e">
        <f>#REF!</f>
        <v>#REF!</v>
      </c>
      <c r="G97" t="e">
        <f>#REF!</f>
        <v>#REF!</v>
      </c>
      <c r="H97" t="e">
        <f>#REF!</f>
        <v>#REF!</v>
      </c>
      <c r="I97" s="33" t="e">
        <f>#REF!</f>
        <v>#REF!</v>
      </c>
      <c r="J97" s="33" t="e">
        <f>#REF!</f>
        <v>#REF!</v>
      </c>
      <c r="K97" s="1" t="e">
        <f t="shared" si="24"/>
        <v>#REF!</v>
      </c>
      <c r="L97" s="33" t="e">
        <f t="shared" si="29"/>
        <v>#REF!</v>
      </c>
      <c r="M97" s="51" t="e">
        <f>#REF!</f>
        <v>#REF!</v>
      </c>
      <c r="N97" s="51" t="e">
        <f>#REF!</f>
        <v>#REF!</v>
      </c>
      <c r="O97" s="44" t="e">
        <f t="shared" si="25"/>
        <v>#REF!</v>
      </c>
      <c r="P97" s="33" t="e">
        <f t="shared" si="30"/>
        <v>#REF!</v>
      </c>
      <c r="Q97" s="33"/>
      <c r="R97" s="33" t="e">
        <f t="shared" si="31"/>
        <v>#REF!</v>
      </c>
      <c r="S97" s="33" t="e">
        <f t="shared" si="32"/>
        <v>#REF!</v>
      </c>
      <c r="T97" s="33" t="e">
        <f t="shared" si="33"/>
        <v>#REF!</v>
      </c>
      <c r="U97" s="33" t="e">
        <f t="shared" si="40"/>
        <v>#REF!</v>
      </c>
      <c r="V97" s="33" t="e">
        <f t="shared" si="40"/>
        <v>#REF!</v>
      </c>
      <c r="W97" s="33" t="e">
        <f t="shared" si="40"/>
        <v>#REF!</v>
      </c>
      <c r="X97" s="33"/>
      <c r="Y97" s="33" t="e">
        <f t="shared" si="41"/>
        <v>#REF!</v>
      </c>
      <c r="Z97" s="33" t="e">
        <f t="shared" si="41"/>
        <v>#REF!</v>
      </c>
      <c r="AA97" s="33" t="e">
        <f t="shared" si="41"/>
        <v>#REF!</v>
      </c>
      <c r="AB97" s="33" t="e">
        <f t="shared" si="41"/>
        <v>#REF!</v>
      </c>
      <c r="AC97" s="33" t="e">
        <f t="shared" si="41"/>
        <v>#REF!</v>
      </c>
      <c r="AD97" s="33" t="e">
        <f t="shared" si="41"/>
        <v>#REF!</v>
      </c>
      <c r="AE97" s="33"/>
      <c r="AF97" s="33" t="e">
        <f t="shared" si="42"/>
        <v>#REF!</v>
      </c>
      <c r="AG97" s="33" t="e">
        <f t="shared" si="42"/>
        <v>#REF!</v>
      </c>
      <c r="AH97" s="27"/>
      <c r="AI97" s="33" t="e">
        <f t="shared" si="34"/>
        <v>#REF!</v>
      </c>
      <c r="AJ97" s="33" t="e">
        <f t="shared" si="35"/>
        <v>#REF!</v>
      </c>
      <c r="AK97" s="33" t="e">
        <f t="shared" si="36"/>
        <v>#REF!</v>
      </c>
      <c r="AL97" s="33" t="e">
        <f t="shared" si="37"/>
        <v>#REF!</v>
      </c>
      <c r="AR97" s="33"/>
      <c r="AS97" s="33"/>
      <c r="AW97" s="12"/>
    </row>
    <row r="98" spans="1:49" s="28" customFormat="1" x14ac:dyDescent="0.25">
      <c r="A98" s="27">
        <f t="shared" si="38"/>
        <v>85</v>
      </c>
      <c r="B98" s="70" t="e">
        <f>#REF!</f>
        <v>#REF!</v>
      </c>
      <c r="C98" s="50" t="e">
        <f>IF(#REF!="","",#REF!)</f>
        <v>#REF!</v>
      </c>
      <c r="D98" s="70" t="e">
        <f>#REF!</f>
        <v>#REF!</v>
      </c>
      <c r="E98" s="70" t="e">
        <f>#REF!</f>
        <v>#REF!</v>
      </c>
      <c r="F98" t="e">
        <f>#REF!</f>
        <v>#REF!</v>
      </c>
      <c r="G98" t="e">
        <f>#REF!</f>
        <v>#REF!</v>
      </c>
      <c r="H98" t="e">
        <f>#REF!</f>
        <v>#REF!</v>
      </c>
      <c r="I98" s="33" t="e">
        <f>#REF!</f>
        <v>#REF!</v>
      </c>
      <c r="J98" s="33" t="e">
        <f>#REF!</f>
        <v>#REF!</v>
      </c>
      <c r="K98" s="1" t="e">
        <f t="shared" si="24"/>
        <v>#REF!</v>
      </c>
      <c r="L98" s="33" t="e">
        <f t="shared" si="29"/>
        <v>#REF!</v>
      </c>
      <c r="M98" s="51" t="e">
        <f>#REF!</f>
        <v>#REF!</v>
      </c>
      <c r="N98" s="51" t="e">
        <f>#REF!</f>
        <v>#REF!</v>
      </c>
      <c r="O98" s="44" t="e">
        <f t="shared" si="25"/>
        <v>#REF!</v>
      </c>
      <c r="P98" s="33" t="e">
        <f t="shared" si="30"/>
        <v>#REF!</v>
      </c>
      <c r="Q98" s="33"/>
      <c r="R98" s="33" t="e">
        <f t="shared" si="31"/>
        <v>#REF!</v>
      </c>
      <c r="S98" s="33" t="e">
        <f t="shared" si="32"/>
        <v>#REF!</v>
      </c>
      <c r="T98" s="33" t="e">
        <f t="shared" si="33"/>
        <v>#REF!</v>
      </c>
      <c r="U98" s="33" t="e">
        <f t="shared" si="40"/>
        <v>#REF!</v>
      </c>
      <c r="V98" s="33" t="e">
        <f t="shared" si="40"/>
        <v>#REF!</v>
      </c>
      <c r="W98" s="33" t="e">
        <f t="shared" si="40"/>
        <v>#REF!</v>
      </c>
      <c r="X98" s="33"/>
      <c r="Y98" s="33" t="e">
        <f t="shared" si="41"/>
        <v>#REF!</v>
      </c>
      <c r="Z98" s="33" t="e">
        <f t="shared" si="41"/>
        <v>#REF!</v>
      </c>
      <c r="AA98" s="33" t="e">
        <f t="shared" si="41"/>
        <v>#REF!</v>
      </c>
      <c r="AB98" s="33" t="e">
        <f t="shared" si="41"/>
        <v>#REF!</v>
      </c>
      <c r="AC98" s="33" t="e">
        <f t="shared" si="41"/>
        <v>#REF!</v>
      </c>
      <c r="AD98" s="33" t="e">
        <f t="shared" si="41"/>
        <v>#REF!</v>
      </c>
      <c r="AE98" s="33"/>
      <c r="AF98" s="33" t="e">
        <f t="shared" si="42"/>
        <v>#REF!</v>
      </c>
      <c r="AG98" s="33" t="e">
        <f t="shared" si="42"/>
        <v>#REF!</v>
      </c>
      <c r="AH98" s="27"/>
      <c r="AI98" s="33" t="e">
        <f t="shared" si="34"/>
        <v>#REF!</v>
      </c>
      <c r="AJ98" s="33" t="e">
        <f t="shared" si="35"/>
        <v>#REF!</v>
      </c>
      <c r="AK98" s="33" t="e">
        <f t="shared" si="36"/>
        <v>#REF!</v>
      </c>
      <c r="AL98" s="33" t="e">
        <f t="shared" si="37"/>
        <v>#REF!</v>
      </c>
      <c r="AR98" s="33"/>
      <c r="AS98" s="33"/>
      <c r="AW98" s="12"/>
    </row>
    <row r="99" spans="1:49" s="28" customFormat="1" x14ac:dyDescent="0.25">
      <c r="A99" s="27">
        <f t="shared" si="38"/>
        <v>86</v>
      </c>
      <c r="B99" s="70" t="e">
        <f>#REF!</f>
        <v>#REF!</v>
      </c>
      <c r="C99" s="50" t="e">
        <f>IF(#REF!="","",#REF!)</f>
        <v>#REF!</v>
      </c>
      <c r="D99" s="70" t="e">
        <f>#REF!</f>
        <v>#REF!</v>
      </c>
      <c r="E99" s="70" t="e">
        <f>#REF!</f>
        <v>#REF!</v>
      </c>
      <c r="F99" t="e">
        <f>#REF!</f>
        <v>#REF!</v>
      </c>
      <c r="G99" t="e">
        <f>#REF!</f>
        <v>#REF!</v>
      </c>
      <c r="H99" t="e">
        <f>#REF!</f>
        <v>#REF!</v>
      </c>
      <c r="I99" s="33" t="e">
        <f>#REF!</f>
        <v>#REF!</v>
      </c>
      <c r="J99" s="33" t="e">
        <f>#REF!</f>
        <v>#REF!</v>
      </c>
      <c r="K99" s="1" t="e">
        <f t="shared" si="24"/>
        <v>#REF!</v>
      </c>
      <c r="L99" s="33" t="e">
        <f t="shared" si="29"/>
        <v>#REF!</v>
      </c>
      <c r="M99" s="51" t="e">
        <f>#REF!</f>
        <v>#REF!</v>
      </c>
      <c r="N99" s="51" t="e">
        <f>#REF!</f>
        <v>#REF!</v>
      </c>
      <c r="O99" s="44" t="e">
        <f t="shared" si="25"/>
        <v>#REF!</v>
      </c>
      <c r="P99" s="33" t="e">
        <f t="shared" si="30"/>
        <v>#REF!</v>
      </c>
      <c r="Q99" s="33"/>
      <c r="R99" s="33" t="e">
        <f t="shared" si="31"/>
        <v>#REF!</v>
      </c>
      <c r="S99" s="33" t="e">
        <f t="shared" si="32"/>
        <v>#REF!</v>
      </c>
      <c r="T99" s="33" t="e">
        <f t="shared" si="33"/>
        <v>#REF!</v>
      </c>
      <c r="U99" s="33" t="e">
        <f t="shared" si="40"/>
        <v>#REF!</v>
      </c>
      <c r="V99" s="33" t="e">
        <f t="shared" si="40"/>
        <v>#REF!</v>
      </c>
      <c r="W99" s="33" t="e">
        <f t="shared" si="40"/>
        <v>#REF!</v>
      </c>
      <c r="X99" s="33"/>
      <c r="Y99" s="33" t="e">
        <f t="shared" si="41"/>
        <v>#REF!</v>
      </c>
      <c r="Z99" s="33" t="e">
        <f t="shared" si="41"/>
        <v>#REF!</v>
      </c>
      <c r="AA99" s="33" t="e">
        <f t="shared" si="41"/>
        <v>#REF!</v>
      </c>
      <c r="AB99" s="33" t="e">
        <f t="shared" si="41"/>
        <v>#REF!</v>
      </c>
      <c r="AC99" s="33" t="e">
        <f t="shared" si="41"/>
        <v>#REF!</v>
      </c>
      <c r="AD99" s="33" t="e">
        <f t="shared" si="41"/>
        <v>#REF!</v>
      </c>
      <c r="AE99" s="33"/>
      <c r="AF99" s="33" t="e">
        <f t="shared" si="42"/>
        <v>#REF!</v>
      </c>
      <c r="AG99" s="33" t="e">
        <f t="shared" si="42"/>
        <v>#REF!</v>
      </c>
      <c r="AH99" s="27"/>
      <c r="AI99" s="33" t="e">
        <f t="shared" si="34"/>
        <v>#REF!</v>
      </c>
      <c r="AJ99" s="33" t="e">
        <f t="shared" si="35"/>
        <v>#REF!</v>
      </c>
      <c r="AK99" s="33" t="e">
        <f t="shared" si="36"/>
        <v>#REF!</v>
      </c>
      <c r="AL99" s="33" t="e">
        <f t="shared" si="37"/>
        <v>#REF!</v>
      </c>
      <c r="AR99" s="33"/>
      <c r="AS99" s="33"/>
      <c r="AW99" s="12"/>
    </row>
    <row r="100" spans="1:49" s="28" customFormat="1" x14ac:dyDescent="0.25">
      <c r="A100" s="27">
        <f t="shared" si="38"/>
        <v>87</v>
      </c>
      <c r="B100" s="70" t="e">
        <f>#REF!</f>
        <v>#REF!</v>
      </c>
      <c r="C100" s="50" t="e">
        <f>IF(#REF!="","",#REF!)</f>
        <v>#REF!</v>
      </c>
      <c r="D100" s="70" t="e">
        <f>#REF!</f>
        <v>#REF!</v>
      </c>
      <c r="E100" s="70" t="e">
        <f>#REF!</f>
        <v>#REF!</v>
      </c>
      <c r="F100" t="e">
        <f>#REF!</f>
        <v>#REF!</v>
      </c>
      <c r="G100" t="e">
        <f>#REF!</f>
        <v>#REF!</v>
      </c>
      <c r="H100" t="e">
        <f>#REF!</f>
        <v>#REF!</v>
      </c>
      <c r="I100" s="33" t="e">
        <f>#REF!</f>
        <v>#REF!</v>
      </c>
      <c r="J100" s="33" t="e">
        <f>#REF!</f>
        <v>#REF!</v>
      </c>
      <c r="K100" s="1" t="e">
        <f t="shared" si="24"/>
        <v>#REF!</v>
      </c>
      <c r="L100" s="33" t="e">
        <f t="shared" si="29"/>
        <v>#REF!</v>
      </c>
      <c r="M100" s="51" t="e">
        <f>#REF!</f>
        <v>#REF!</v>
      </c>
      <c r="N100" s="51" t="e">
        <f>#REF!</f>
        <v>#REF!</v>
      </c>
      <c r="O100" s="44" t="e">
        <f t="shared" si="25"/>
        <v>#REF!</v>
      </c>
      <c r="P100" s="33" t="e">
        <f t="shared" si="30"/>
        <v>#REF!</v>
      </c>
      <c r="Q100" s="33"/>
      <c r="R100" s="33" t="e">
        <f t="shared" si="31"/>
        <v>#REF!</v>
      </c>
      <c r="S100" s="33" t="e">
        <f t="shared" si="32"/>
        <v>#REF!</v>
      </c>
      <c r="T100" s="33" t="e">
        <f t="shared" si="33"/>
        <v>#REF!</v>
      </c>
      <c r="U100" s="33" t="e">
        <f t="shared" si="40"/>
        <v>#REF!</v>
      </c>
      <c r="V100" s="33" t="e">
        <f t="shared" si="40"/>
        <v>#REF!</v>
      </c>
      <c r="W100" s="33" t="e">
        <f t="shared" si="40"/>
        <v>#REF!</v>
      </c>
      <c r="X100" s="33"/>
      <c r="Y100" s="33" t="e">
        <f t="shared" si="41"/>
        <v>#REF!</v>
      </c>
      <c r="Z100" s="33" t="e">
        <f t="shared" si="41"/>
        <v>#REF!</v>
      </c>
      <c r="AA100" s="33" t="e">
        <f t="shared" si="41"/>
        <v>#REF!</v>
      </c>
      <c r="AB100" s="33" t="e">
        <f t="shared" si="41"/>
        <v>#REF!</v>
      </c>
      <c r="AC100" s="33" t="e">
        <f t="shared" si="41"/>
        <v>#REF!</v>
      </c>
      <c r="AD100" s="33" t="e">
        <f t="shared" si="41"/>
        <v>#REF!</v>
      </c>
      <c r="AE100" s="33"/>
      <c r="AF100" s="33" t="e">
        <f t="shared" si="42"/>
        <v>#REF!</v>
      </c>
      <c r="AG100" s="33" t="e">
        <f t="shared" si="42"/>
        <v>#REF!</v>
      </c>
      <c r="AH100" s="27"/>
      <c r="AI100" s="33" t="e">
        <f t="shared" si="34"/>
        <v>#REF!</v>
      </c>
      <c r="AJ100" s="33" t="e">
        <f t="shared" si="35"/>
        <v>#REF!</v>
      </c>
      <c r="AK100" s="33" t="e">
        <f t="shared" si="36"/>
        <v>#REF!</v>
      </c>
      <c r="AL100" s="33" t="e">
        <f t="shared" si="37"/>
        <v>#REF!</v>
      </c>
      <c r="AR100" s="33"/>
      <c r="AS100" s="33"/>
      <c r="AW100" s="12"/>
    </row>
    <row r="101" spans="1:49" s="28" customFormat="1" x14ac:dyDescent="0.25">
      <c r="A101" s="27">
        <f t="shared" si="38"/>
        <v>88</v>
      </c>
      <c r="B101" s="70" t="e">
        <f>#REF!</f>
        <v>#REF!</v>
      </c>
      <c r="C101" s="50" t="e">
        <f>IF(#REF!="","",#REF!)</f>
        <v>#REF!</v>
      </c>
      <c r="D101" s="70" t="e">
        <f>#REF!</f>
        <v>#REF!</v>
      </c>
      <c r="E101" s="70" t="e">
        <f>#REF!</f>
        <v>#REF!</v>
      </c>
      <c r="F101" t="e">
        <f>#REF!</f>
        <v>#REF!</v>
      </c>
      <c r="G101" t="e">
        <f>#REF!</f>
        <v>#REF!</v>
      </c>
      <c r="H101" t="e">
        <f>#REF!</f>
        <v>#REF!</v>
      </c>
      <c r="I101" s="33" t="e">
        <f>#REF!</f>
        <v>#REF!</v>
      </c>
      <c r="J101" s="33" t="e">
        <f>#REF!</f>
        <v>#REF!</v>
      </c>
      <c r="K101" s="1" t="e">
        <f t="shared" si="24"/>
        <v>#REF!</v>
      </c>
      <c r="L101" s="33" t="e">
        <f t="shared" si="29"/>
        <v>#REF!</v>
      </c>
      <c r="M101" s="51" t="e">
        <f>#REF!</f>
        <v>#REF!</v>
      </c>
      <c r="N101" s="51" t="e">
        <f>#REF!</f>
        <v>#REF!</v>
      </c>
      <c r="O101" s="44" t="e">
        <f t="shared" si="25"/>
        <v>#REF!</v>
      </c>
      <c r="P101" s="33" t="e">
        <f t="shared" si="30"/>
        <v>#REF!</v>
      </c>
      <c r="Q101" s="33"/>
      <c r="R101" s="33" t="e">
        <f t="shared" si="31"/>
        <v>#REF!</v>
      </c>
      <c r="S101" s="33" t="e">
        <f t="shared" si="32"/>
        <v>#REF!</v>
      </c>
      <c r="T101" s="33" t="e">
        <f t="shared" si="33"/>
        <v>#REF!</v>
      </c>
      <c r="U101" s="33" t="e">
        <f t="shared" si="40"/>
        <v>#REF!</v>
      </c>
      <c r="V101" s="33" t="e">
        <f t="shared" si="40"/>
        <v>#REF!</v>
      </c>
      <c r="W101" s="33" t="e">
        <f t="shared" si="40"/>
        <v>#REF!</v>
      </c>
      <c r="X101" s="33"/>
      <c r="Y101" s="33" t="e">
        <f t="shared" si="41"/>
        <v>#REF!</v>
      </c>
      <c r="Z101" s="33" t="e">
        <f t="shared" si="41"/>
        <v>#REF!</v>
      </c>
      <c r="AA101" s="33" t="e">
        <f t="shared" si="41"/>
        <v>#REF!</v>
      </c>
      <c r="AB101" s="33" t="e">
        <f t="shared" si="41"/>
        <v>#REF!</v>
      </c>
      <c r="AC101" s="33" t="e">
        <f t="shared" si="41"/>
        <v>#REF!</v>
      </c>
      <c r="AD101" s="33" t="e">
        <f t="shared" si="41"/>
        <v>#REF!</v>
      </c>
      <c r="AE101" s="33"/>
      <c r="AF101" s="33" t="e">
        <f t="shared" si="42"/>
        <v>#REF!</v>
      </c>
      <c r="AG101" s="33" t="e">
        <f t="shared" si="42"/>
        <v>#REF!</v>
      </c>
      <c r="AH101" s="27"/>
      <c r="AI101" s="33" t="e">
        <f t="shared" si="34"/>
        <v>#REF!</v>
      </c>
      <c r="AJ101" s="33" t="e">
        <f t="shared" si="35"/>
        <v>#REF!</v>
      </c>
      <c r="AK101" s="33" t="e">
        <f t="shared" si="36"/>
        <v>#REF!</v>
      </c>
      <c r="AL101" s="33" t="e">
        <f t="shared" si="37"/>
        <v>#REF!</v>
      </c>
      <c r="AR101" s="33"/>
      <c r="AS101" s="33"/>
      <c r="AW101" s="12"/>
    </row>
    <row r="102" spans="1:49" s="28" customFormat="1" x14ac:dyDescent="0.25">
      <c r="A102" s="27">
        <f t="shared" si="38"/>
        <v>89</v>
      </c>
      <c r="B102" s="70" t="e">
        <f>#REF!</f>
        <v>#REF!</v>
      </c>
      <c r="C102" s="50" t="e">
        <f>IF(#REF!="","",#REF!)</f>
        <v>#REF!</v>
      </c>
      <c r="D102" s="70" t="e">
        <f>#REF!</f>
        <v>#REF!</v>
      </c>
      <c r="E102" s="70" t="e">
        <f>#REF!</f>
        <v>#REF!</v>
      </c>
      <c r="F102" t="e">
        <f>#REF!</f>
        <v>#REF!</v>
      </c>
      <c r="G102" t="e">
        <f>#REF!</f>
        <v>#REF!</v>
      </c>
      <c r="H102" t="e">
        <f>#REF!</f>
        <v>#REF!</v>
      </c>
      <c r="I102" s="33" t="e">
        <f>#REF!</f>
        <v>#REF!</v>
      </c>
      <c r="J102" s="33" t="e">
        <f>#REF!</f>
        <v>#REF!</v>
      </c>
      <c r="K102" s="1" t="e">
        <f t="shared" si="24"/>
        <v>#REF!</v>
      </c>
      <c r="L102" s="33" t="e">
        <f t="shared" si="29"/>
        <v>#REF!</v>
      </c>
      <c r="M102" s="51" t="e">
        <f>#REF!</f>
        <v>#REF!</v>
      </c>
      <c r="N102" s="51" t="e">
        <f>#REF!</f>
        <v>#REF!</v>
      </c>
      <c r="O102" s="44" t="e">
        <f t="shared" si="25"/>
        <v>#REF!</v>
      </c>
      <c r="P102" s="33" t="e">
        <f t="shared" si="30"/>
        <v>#REF!</v>
      </c>
      <c r="Q102" s="33"/>
      <c r="R102" s="33" t="e">
        <f t="shared" si="31"/>
        <v>#REF!</v>
      </c>
      <c r="S102" s="33" t="e">
        <f t="shared" si="32"/>
        <v>#REF!</v>
      </c>
      <c r="T102" s="33" t="e">
        <f t="shared" si="33"/>
        <v>#REF!</v>
      </c>
      <c r="U102" s="33" t="e">
        <f t="shared" si="40"/>
        <v>#REF!</v>
      </c>
      <c r="V102" s="33" t="e">
        <f t="shared" si="40"/>
        <v>#REF!</v>
      </c>
      <c r="W102" s="33" t="e">
        <f t="shared" si="40"/>
        <v>#REF!</v>
      </c>
      <c r="X102" s="33"/>
      <c r="Y102" s="33" t="e">
        <f t="shared" si="41"/>
        <v>#REF!</v>
      </c>
      <c r="Z102" s="33" t="e">
        <f t="shared" si="41"/>
        <v>#REF!</v>
      </c>
      <c r="AA102" s="33" t="e">
        <f t="shared" si="41"/>
        <v>#REF!</v>
      </c>
      <c r="AB102" s="33" t="e">
        <f t="shared" si="41"/>
        <v>#REF!</v>
      </c>
      <c r="AC102" s="33" t="e">
        <f t="shared" si="41"/>
        <v>#REF!</v>
      </c>
      <c r="AD102" s="33" t="e">
        <f t="shared" si="41"/>
        <v>#REF!</v>
      </c>
      <c r="AE102" s="33"/>
      <c r="AF102" s="33" t="e">
        <f t="shared" si="42"/>
        <v>#REF!</v>
      </c>
      <c r="AG102" s="33" t="e">
        <f t="shared" si="42"/>
        <v>#REF!</v>
      </c>
      <c r="AH102" s="27"/>
      <c r="AI102" s="33" t="e">
        <f t="shared" si="34"/>
        <v>#REF!</v>
      </c>
      <c r="AJ102" s="33" t="e">
        <f t="shared" si="35"/>
        <v>#REF!</v>
      </c>
      <c r="AK102" s="33" t="e">
        <f t="shared" si="36"/>
        <v>#REF!</v>
      </c>
      <c r="AL102" s="33" t="e">
        <f t="shared" si="37"/>
        <v>#REF!</v>
      </c>
      <c r="AR102" s="33"/>
      <c r="AS102" s="33"/>
      <c r="AW102" s="12"/>
    </row>
    <row r="103" spans="1:49" s="28" customFormat="1" x14ac:dyDescent="0.25">
      <c r="A103" s="27">
        <f t="shared" si="38"/>
        <v>90</v>
      </c>
      <c r="B103" s="70" t="e">
        <f>#REF!</f>
        <v>#REF!</v>
      </c>
      <c r="C103" s="50" t="e">
        <f>IF(#REF!="","",#REF!)</f>
        <v>#REF!</v>
      </c>
      <c r="D103" s="70" t="e">
        <f>#REF!</f>
        <v>#REF!</v>
      </c>
      <c r="E103" s="70" t="e">
        <f>#REF!</f>
        <v>#REF!</v>
      </c>
      <c r="F103" t="e">
        <f>#REF!</f>
        <v>#REF!</v>
      </c>
      <c r="G103" t="e">
        <f>#REF!</f>
        <v>#REF!</v>
      </c>
      <c r="H103" t="e">
        <f>#REF!</f>
        <v>#REF!</v>
      </c>
      <c r="I103" s="33" t="e">
        <f>#REF!</f>
        <v>#REF!</v>
      </c>
      <c r="J103" s="33" t="e">
        <f>#REF!</f>
        <v>#REF!</v>
      </c>
      <c r="K103" s="1" t="e">
        <f t="shared" si="24"/>
        <v>#REF!</v>
      </c>
      <c r="L103" s="33" t="e">
        <f t="shared" si="29"/>
        <v>#REF!</v>
      </c>
      <c r="M103" s="51" t="e">
        <f>#REF!</f>
        <v>#REF!</v>
      </c>
      <c r="N103" s="51" t="e">
        <f>#REF!</f>
        <v>#REF!</v>
      </c>
      <c r="O103" s="44" t="e">
        <f t="shared" si="25"/>
        <v>#REF!</v>
      </c>
      <c r="P103" s="33" t="e">
        <f t="shared" si="30"/>
        <v>#REF!</v>
      </c>
      <c r="Q103" s="33"/>
      <c r="R103" s="33" t="e">
        <f t="shared" si="31"/>
        <v>#REF!</v>
      </c>
      <c r="S103" s="33" t="e">
        <f t="shared" si="32"/>
        <v>#REF!</v>
      </c>
      <c r="T103" s="33" t="e">
        <f t="shared" si="33"/>
        <v>#REF!</v>
      </c>
      <c r="U103" s="33" t="e">
        <f t="shared" si="40"/>
        <v>#REF!</v>
      </c>
      <c r="V103" s="33" t="e">
        <f t="shared" si="40"/>
        <v>#REF!</v>
      </c>
      <c r="W103" s="33" t="e">
        <f t="shared" si="40"/>
        <v>#REF!</v>
      </c>
      <c r="X103" s="33"/>
      <c r="Y103" s="33" t="e">
        <f t="shared" ref="Y103:AD112" si="43">Y$257*$M103</f>
        <v>#REF!</v>
      </c>
      <c r="Z103" s="33" t="e">
        <f t="shared" si="43"/>
        <v>#REF!</v>
      </c>
      <c r="AA103" s="33" t="e">
        <f t="shared" si="43"/>
        <v>#REF!</v>
      </c>
      <c r="AB103" s="33" t="e">
        <f t="shared" si="43"/>
        <v>#REF!</v>
      </c>
      <c r="AC103" s="33" t="e">
        <f t="shared" si="43"/>
        <v>#REF!</v>
      </c>
      <c r="AD103" s="33" t="e">
        <f t="shared" si="43"/>
        <v>#REF!</v>
      </c>
      <c r="AE103" s="33"/>
      <c r="AF103" s="33" t="e">
        <f t="shared" si="42"/>
        <v>#REF!</v>
      </c>
      <c r="AG103" s="33" t="e">
        <f t="shared" si="42"/>
        <v>#REF!</v>
      </c>
      <c r="AH103" s="27"/>
      <c r="AI103" s="33" t="e">
        <f t="shared" si="34"/>
        <v>#REF!</v>
      </c>
      <c r="AJ103" s="33" t="e">
        <f t="shared" si="35"/>
        <v>#REF!</v>
      </c>
      <c r="AK103" s="33" t="e">
        <f t="shared" si="36"/>
        <v>#REF!</v>
      </c>
      <c r="AL103" s="33" t="e">
        <f t="shared" si="37"/>
        <v>#REF!</v>
      </c>
      <c r="AR103" s="33"/>
      <c r="AS103" s="33"/>
      <c r="AW103" s="12"/>
    </row>
    <row r="104" spans="1:49" s="28" customFormat="1" x14ac:dyDescent="0.25">
      <c r="A104" s="27">
        <f t="shared" si="38"/>
        <v>91</v>
      </c>
      <c r="B104" s="70" t="e">
        <f>#REF!</f>
        <v>#REF!</v>
      </c>
      <c r="C104" s="50" t="e">
        <f>IF(#REF!="","",#REF!)</f>
        <v>#REF!</v>
      </c>
      <c r="D104" s="70" t="e">
        <f>#REF!</f>
        <v>#REF!</v>
      </c>
      <c r="E104" s="70" t="e">
        <f>#REF!</f>
        <v>#REF!</v>
      </c>
      <c r="F104" t="e">
        <f>#REF!</f>
        <v>#REF!</v>
      </c>
      <c r="G104" t="e">
        <f>#REF!</f>
        <v>#REF!</v>
      </c>
      <c r="H104" t="e">
        <f>#REF!</f>
        <v>#REF!</v>
      </c>
      <c r="I104" s="33" t="e">
        <f>#REF!</f>
        <v>#REF!</v>
      </c>
      <c r="J104" s="33" t="e">
        <f>#REF!</f>
        <v>#REF!</v>
      </c>
      <c r="K104" s="1" t="e">
        <f t="shared" si="24"/>
        <v>#REF!</v>
      </c>
      <c r="L104" s="33" t="e">
        <f t="shared" si="29"/>
        <v>#REF!</v>
      </c>
      <c r="M104" s="51" t="e">
        <f>#REF!</f>
        <v>#REF!</v>
      </c>
      <c r="N104" s="51" t="e">
        <f>#REF!</f>
        <v>#REF!</v>
      </c>
      <c r="O104" s="44" t="e">
        <f t="shared" si="25"/>
        <v>#REF!</v>
      </c>
      <c r="P104" s="33" t="e">
        <f t="shared" si="30"/>
        <v>#REF!</v>
      </c>
      <c r="Q104" s="33"/>
      <c r="R104" s="33" t="e">
        <f t="shared" si="31"/>
        <v>#REF!</v>
      </c>
      <c r="S104" s="33" t="e">
        <f t="shared" si="32"/>
        <v>#REF!</v>
      </c>
      <c r="T104" s="33" t="e">
        <f t="shared" si="33"/>
        <v>#REF!</v>
      </c>
      <c r="U104" s="33" t="e">
        <f t="shared" si="40"/>
        <v>#REF!</v>
      </c>
      <c r="V104" s="33" t="e">
        <f t="shared" si="40"/>
        <v>#REF!</v>
      </c>
      <c r="W104" s="33" t="e">
        <f t="shared" si="40"/>
        <v>#REF!</v>
      </c>
      <c r="X104" s="33"/>
      <c r="Y104" s="33" t="e">
        <f t="shared" si="43"/>
        <v>#REF!</v>
      </c>
      <c r="Z104" s="33" t="e">
        <f t="shared" si="43"/>
        <v>#REF!</v>
      </c>
      <c r="AA104" s="33" t="e">
        <f t="shared" si="43"/>
        <v>#REF!</v>
      </c>
      <c r="AB104" s="33" t="e">
        <f t="shared" si="43"/>
        <v>#REF!</v>
      </c>
      <c r="AC104" s="33" t="e">
        <f t="shared" si="43"/>
        <v>#REF!</v>
      </c>
      <c r="AD104" s="33" t="e">
        <f t="shared" si="43"/>
        <v>#REF!</v>
      </c>
      <c r="AE104" s="33"/>
      <c r="AF104" s="33" t="e">
        <f t="shared" si="42"/>
        <v>#REF!</v>
      </c>
      <c r="AG104" s="33" t="e">
        <f t="shared" si="42"/>
        <v>#REF!</v>
      </c>
      <c r="AH104" s="27"/>
      <c r="AI104" s="33" t="e">
        <f t="shared" si="34"/>
        <v>#REF!</v>
      </c>
      <c r="AJ104" s="33" t="e">
        <f t="shared" si="35"/>
        <v>#REF!</v>
      </c>
      <c r="AK104" s="33" t="e">
        <f t="shared" si="36"/>
        <v>#REF!</v>
      </c>
      <c r="AL104" s="33" t="e">
        <f t="shared" si="37"/>
        <v>#REF!</v>
      </c>
      <c r="AR104" s="33"/>
      <c r="AS104" s="33"/>
      <c r="AW104" s="12"/>
    </row>
    <row r="105" spans="1:49" s="28" customFormat="1" x14ac:dyDescent="0.25">
      <c r="A105" s="27">
        <f t="shared" si="38"/>
        <v>92</v>
      </c>
      <c r="B105" s="70" t="e">
        <f>#REF!</f>
        <v>#REF!</v>
      </c>
      <c r="C105" s="50" t="e">
        <f>IF(#REF!="","",#REF!)</f>
        <v>#REF!</v>
      </c>
      <c r="D105" s="70" t="e">
        <f>#REF!</f>
        <v>#REF!</v>
      </c>
      <c r="E105" s="70" t="e">
        <f>#REF!</f>
        <v>#REF!</v>
      </c>
      <c r="F105" t="e">
        <f>#REF!</f>
        <v>#REF!</v>
      </c>
      <c r="G105" t="e">
        <f>#REF!</f>
        <v>#REF!</v>
      </c>
      <c r="H105" t="e">
        <f>#REF!</f>
        <v>#REF!</v>
      </c>
      <c r="I105" s="33" t="e">
        <f>#REF!</f>
        <v>#REF!</v>
      </c>
      <c r="J105" s="33" t="e">
        <f>#REF!</f>
        <v>#REF!</v>
      </c>
      <c r="K105" s="1" t="e">
        <f t="shared" si="24"/>
        <v>#REF!</v>
      </c>
      <c r="L105" s="33" t="e">
        <f t="shared" si="29"/>
        <v>#REF!</v>
      </c>
      <c r="M105" s="51" t="e">
        <f>#REF!</f>
        <v>#REF!</v>
      </c>
      <c r="N105" s="51" t="e">
        <f>#REF!</f>
        <v>#REF!</v>
      </c>
      <c r="O105" s="44" t="e">
        <f t="shared" si="25"/>
        <v>#REF!</v>
      </c>
      <c r="P105" s="33" t="e">
        <f t="shared" si="30"/>
        <v>#REF!</v>
      </c>
      <c r="Q105" s="33"/>
      <c r="R105" s="33" t="e">
        <f t="shared" si="31"/>
        <v>#REF!</v>
      </c>
      <c r="S105" s="33" t="e">
        <f t="shared" si="32"/>
        <v>#REF!</v>
      </c>
      <c r="T105" s="33" t="e">
        <f t="shared" si="33"/>
        <v>#REF!</v>
      </c>
      <c r="U105" s="33" t="e">
        <f t="shared" si="40"/>
        <v>#REF!</v>
      </c>
      <c r="V105" s="33" t="e">
        <f t="shared" si="40"/>
        <v>#REF!</v>
      </c>
      <c r="W105" s="33" t="e">
        <f t="shared" si="40"/>
        <v>#REF!</v>
      </c>
      <c r="X105" s="33"/>
      <c r="Y105" s="33" t="e">
        <f t="shared" si="43"/>
        <v>#REF!</v>
      </c>
      <c r="Z105" s="33" t="e">
        <f t="shared" si="43"/>
        <v>#REF!</v>
      </c>
      <c r="AA105" s="33" t="e">
        <f t="shared" si="43"/>
        <v>#REF!</v>
      </c>
      <c r="AB105" s="33" t="e">
        <f t="shared" si="43"/>
        <v>#REF!</v>
      </c>
      <c r="AC105" s="33" t="e">
        <f t="shared" si="43"/>
        <v>#REF!</v>
      </c>
      <c r="AD105" s="33" t="e">
        <f t="shared" si="43"/>
        <v>#REF!</v>
      </c>
      <c r="AE105" s="33"/>
      <c r="AF105" s="33" t="e">
        <f t="shared" si="42"/>
        <v>#REF!</v>
      </c>
      <c r="AG105" s="33" t="e">
        <f t="shared" si="42"/>
        <v>#REF!</v>
      </c>
      <c r="AH105" s="27"/>
      <c r="AI105" s="33" t="e">
        <f t="shared" si="34"/>
        <v>#REF!</v>
      </c>
      <c r="AJ105" s="33" t="e">
        <f t="shared" si="35"/>
        <v>#REF!</v>
      </c>
      <c r="AK105" s="33" t="e">
        <f t="shared" si="36"/>
        <v>#REF!</v>
      </c>
      <c r="AL105" s="33" t="e">
        <f t="shared" si="37"/>
        <v>#REF!</v>
      </c>
      <c r="AR105" s="33"/>
      <c r="AS105" s="33"/>
      <c r="AW105" s="12"/>
    </row>
    <row r="106" spans="1:49" s="28" customFormat="1" x14ac:dyDescent="0.25">
      <c r="A106" s="27">
        <f t="shared" si="38"/>
        <v>93</v>
      </c>
      <c r="B106" s="70" t="e">
        <f>#REF!</f>
        <v>#REF!</v>
      </c>
      <c r="C106" s="50" t="e">
        <f>IF(#REF!="","",#REF!)</f>
        <v>#REF!</v>
      </c>
      <c r="D106" s="70" t="e">
        <f>#REF!</f>
        <v>#REF!</v>
      </c>
      <c r="E106" s="70" t="e">
        <f>#REF!</f>
        <v>#REF!</v>
      </c>
      <c r="F106" t="e">
        <f>#REF!</f>
        <v>#REF!</v>
      </c>
      <c r="G106" t="e">
        <f>#REF!</f>
        <v>#REF!</v>
      </c>
      <c r="H106" t="e">
        <f>#REF!</f>
        <v>#REF!</v>
      </c>
      <c r="I106" s="33" t="e">
        <f>#REF!</f>
        <v>#REF!</v>
      </c>
      <c r="J106" s="33" t="e">
        <f>#REF!</f>
        <v>#REF!</v>
      </c>
      <c r="K106" s="1" t="e">
        <f t="shared" si="24"/>
        <v>#REF!</v>
      </c>
      <c r="L106" s="33" t="e">
        <f t="shared" si="29"/>
        <v>#REF!</v>
      </c>
      <c r="M106" s="51" t="e">
        <f>#REF!</f>
        <v>#REF!</v>
      </c>
      <c r="N106" s="51" t="e">
        <f>#REF!</f>
        <v>#REF!</v>
      </c>
      <c r="O106" s="44" t="e">
        <f t="shared" si="25"/>
        <v>#REF!</v>
      </c>
      <c r="P106" s="33" t="e">
        <f t="shared" si="30"/>
        <v>#REF!</v>
      </c>
      <c r="Q106" s="33"/>
      <c r="R106" s="33" t="e">
        <f t="shared" si="31"/>
        <v>#REF!</v>
      </c>
      <c r="S106" s="33" t="e">
        <f t="shared" si="32"/>
        <v>#REF!</v>
      </c>
      <c r="T106" s="33" t="e">
        <f t="shared" si="33"/>
        <v>#REF!</v>
      </c>
      <c r="U106" s="33" t="e">
        <f t="shared" si="40"/>
        <v>#REF!</v>
      </c>
      <c r="V106" s="33" t="e">
        <f t="shared" si="40"/>
        <v>#REF!</v>
      </c>
      <c r="W106" s="33" t="e">
        <f t="shared" si="40"/>
        <v>#REF!</v>
      </c>
      <c r="X106" s="33"/>
      <c r="Y106" s="33" t="e">
        <f t="shared" si="43"/>
        <v>#REF!</v>
      </c>
      <c r="Z106" s="33" t="e">
        <f t="shared" si="43"/>
        <v>#REF!</v>
      </c>
      <c r="AA106" s="33" t="e">
        <f t="shared" si="43"/>
        <v>#REF!</v>
      </c>
      <c r="AB106" s="33" t="e">
        <f t="shared" si="43"/>
        <v>#REF!</v>
      </c>
      <c r="AC106" s="33" t="e">
        <f t="shared" si="43"/>
        <v>#REF!</v>
      </c>
      <c r="AD106" s="33" t="e">
        <f t="shared" si="43"/>
        <v>#REF!</v>
      </c>
      <c r="AE106" s="33"/>
      <c r="AF106" s="33" t="e">
        <f t="shared" si="42"/>
        <v>#REF!</v>
      </c>
      <c r="AG106" s="33" t="e">
        <f t="shared" si="42"/>
        <v>#REF!</v>
      </c>
      <c r="AH106" s="27"/>
      <c r="AI106" s="33" t="e">
        <f t="shared" si="34"/>
        <v>#REF!</v>
      </c>
      <c r="AJ106" s="33" t="e">
        <f t="shared" si="35"/>
        <v>#REF!</v>
      </c>
      <c r="AK106" s="33" t="e">
        <f t="shared" si="36"/>
        <v>#REF!</v>
      </c>
      <c r="AL106" s="33" t="e">
        <f t="shared" si="37"/>
        <v>#REF!</v>
      </c>
      <c r="AR106" s="33"/>
      <c r="AS106" s="33"/>
      <c r="AW106" s="12"/>
    </row>
    <row r="107" spans="1:49" s="28" customFormat="1" x14ac:dyDescent="0.25">
      <c r="A107" s="27">
        <f t="shared" si="38"/>
        <v>94</v>
      </c>
      <c r="B107" s="70" t="e">
        <f>#REF!</f>
        <v>#REF!</v>
      </c>
      <c r="C107" s="50" t="e">
        <f>IF(#REF!="","",#REF!)</f>
        <v>#REF!</v>
      </c>
      <c r="D107" s="70" t="e">
        <f>#REF!</f>
        <v>#REF!</v>
      </c>
      <c r="E107" s="70" t="e">
        <f>#REF!</f>
        <v>#REF!</v>
      </c>
      <c r="F107" t="e">
        <f>#REF!</f>
        <v>#REF!</v>
      </c>
      <c r="G107" t="e">
        <f>#REF!</f>
        <v>#REF!</v>
      </c>
      <c r="H107" t="e">
        <f>#REF!</f>
        <v>#REF!</v>
      </c>
      <c r="I107" s="33" t="e">
        <f>#REF!</f>
        <v>#REF!</v>
      </c>
      <c r="J107" s="33" t="e">
        <f>#REF!</f>
        <v>#REF!</v>
      </c>
      <c r="K107" s="1" t="e">
        <f t="shared" si="24"/>
        <v>#REF!</v>
      </c>
      <c r="L107" s="33" t="e">
        <f t="shared" si="29"/>
        <v>#REF!</v>
      </c>
      <c r="M107" s="51" t="e">
        <f>#REF!</f>
        <v>#REF!</v>
      </c>
      <c r="N107" s="51" t="e">
        <f>#REF!</f>
        <v>#REF!</v>
      </c>
      <c r="O107" s="44" t="e">
        <f t="shared" si="25"/>
        <v>#REF!</v>
      </c>
      <c r="P107" s="33" t="e">
        <f t="shared" si="30"/>
        <v>#REF!</v>
      </c>
      <c r="Q107" s="33"/>
      <c r="R107" s="33" t="e">
        <f t="shared" si="31"/>
        <v>#REF!</v>
      </c>
      <c r="S107" s="33" t="e">
        <f t="shared" si="32"/>
        <v>#REF!</v>
      </c>
      <c r="T107" s="33" t="e">
        <f t="shared" si="33"/>
        <v>#REF!</v>
      </c>
      <c r="U107" s="33" t="e">
        <f t="shared" si="40"/>
        <v>#REF!</v>
      </c>
      <c r="V107" s="33" t="e">
        <f t="shared" si="40"/>
        <v>#REF!</v>
      </c>
      <c r="W107" s="33" t="e">
        <f t="shared" si="40"/>
        <v>#REF!</v>
      </c>
      <c r="X107" s="33"/>
      <c r="Y107" s="33" t="e">
        <f t="shared" si="43"/>
        <v>#REF!</v>
      </c>
      <c r="Z107" s="33" t="e">
        <f t="shared" si="43"/>
        <v>#REF!</v>
      </c>
      <c r="AA107" s="33" t="e">
        <f t="shared" si="43"/>
        <v>#REF!</v>
      </c>
      <c r="AB107" s="33" t="e">
        <f t="shared" si="43"/>
        <v>#REF!</v>
      </c>
      <c r="AC107" s="33" t="e">
        <f t="shared" si="43"/>
        <v>#REF!</v>
      </c>
      <c r="AD107" s="33" t="e">
        <f t="shared" si="43"/>
        <v>#REF!</v>
      </c>
      <c r="AE107" s="33"/>
      <c r="AF107" s="33" t="e">
        <f t="shared" si="42"/>
        <v>#REF!</v>
      </c>
      <c r="AG107" s="33" t="e">
        <f t="shared" si="42"/>
        <v>#REF!</v>
      </c>
      <c r="AH107" s="27"/>
      <c r="AI107" s="33" t="e">
        <f t="shared" si="34"/>
        <v>#REF!</v>
      </c>
      <c r="AJ107" s="33" t="e">
        <f t="shared" si="35"/>
        <v>#REF!</v>
      </c>
      <c r="AK107" s="33" t="e">
        <f t="shared" si="36"/>
        <v>#REF!</v>
      </c>
      <c r="AL107" s="33" t="e">
        <f t="shared" si="37"/>
        <v>#REF!</v>
      </c>
      <c r="AR107" s="33"/>
      <c r="AS107" s="33"/>
      <c r="AW107" s="12"/>
    </row>
    <row r="108" spans="1:49" s="28" customFormat="1" x14ac:dyDescent="0.25">
      <c r="A108" s="27">
        <f t="shared" si="38"/>
        <v>95</v>
      </c>
      <c r="B108" s="70" t="e">
        <f>#REF!</f>
        <v>#REF!</v>
      </c>
      <c r="C108" s="50" t="e">
        <f>IF(#REF!="","",#REF!)</f>
        <v>#REF!</v>
      </c>
      <c r="D108" s="70" t="e">
        <f>#REF!</f>
        <v>#REF!</v>
      </c>
      <c r="E108" s="70" t="e">
        <f>#REF!</f>
        <v>#REF!</v>
      </c>
      <c r="F108" t="e">
        <f>#REF!</f>
        <v>#REF!</v>
      </c>
      <c r="G108" t="e">
        <f>#REF!</f>
        <v>#REF!</v>
      </c>
      <c r="H108" t="e">
        <f>#REF!</f>
        <v>#REF!</v>
      </c>
      <c r="I108" s="33" t="e">
        <f>#REF!</f>
        <v>#REF!</v>
      </c>
      <c r="J108" s="33" t="e">
        <f>#REF!</f>
        <v>#REF!</v>
      </c>
      <c r="K108" s="1" t="e">
        <f t="shared" si="24"/>
        <v>#REF!</v>
      </c>
      <c r="L108" s="33" t="e">
        <f t="shared" si="29"/>
        <v>#REF!</v>
      </c>
      <c r="M108" s="51" t="e">
        <f>#REF!</f>
        <v>#REF!</v>
      </c>
      <c r="N108" s="51" t="e">
        <f>#REF!</f>
        <v>#REF!</v>
      </c>
      <c r="O108" s="44" t="e">
        <f t="shared" si="25"/>
        <v>#REF!</v>
      </c>
      <c r="P108" s="33" t="e">
        <f t="shared" si="30"/>
        <v>#REF!</v>
      </c>
      <c r="Q108" s="33"/>
      <c r="R108" s="33" t="e">
        <f t="shared" si="31"/>
        <v>#REF!</v>
      </c>
      <c r="S108" s="33" t="e">
        <f t="shared" si="32"/>
        <v>#REF!</v>
      </c>
      <c r="T108" s="33" t="e">
        <f t="shared" si="33"/>
        <v>#REF!</v>
      </c>
      <c r="U108" s="33" t="e">
        <f t="shared" si="40"/>
        <v>#REF!</v>
      </c>
      <c r="V108" s="33" t="e">
        <f t="shared" si="40"/>
        <v>#REF!</v>
      </c>
      <c r="W108" s="33" t="e">
        <f t="shared" si="40"/>
        <v>#REF!</v>
      </c>
      <c r="X108" s="33"/>
      <c r="Y108" s="33" t="e">
        <f t="shared" si="43"/>
        <v>#REF!</v>
      </c>
      <c r="Z108" s="33" t="e">
        <f t="shared" si="43"/>
        <v>#REF!</v>
      </c>
      <c r="AA108" s="33" t="e">
        <f t="shared" si="43"/>
        <v>#REF!</v>
      </c>
      <c r="AB108" s="33" t="e">
        <f t="shared" si="43"/>
        <v>#REF!</v>
      </c>
      <c r="AC108" s="33" t="e">
        <f t="shared" si="43"/>
        <v>#REF!</v>
      </c>
      <c r="AD108" s="33" t="e">
        <f t="shared" si="43"/>
        <v>#REF!</v>
      </c>
      <c r="AE108" s="33"/>
      <c r="AF108" s="33" t="e">
        <f t="shared" si="42"/>
        <v>#REF!</v>
      </c>
      <c r="AG108" s="33" t="e">
        <f t="shared" si="42"/>
        <v>#REF!</v>
      </c>
      <c r="AH108" s="27"/>
      <c r="AI108" s="33" t="e">
        <f t="shared" si="34"/>
        <v>#REF!</v>
      </c>
      <c r="AJ108" s="33" t="e">
        <f t="shared" si="35"/>
        <v>#REF!</v>
      </c>
      <c r="AK108" s="33" t="e">
        <f t="shared" si="36"/>
        <v>#REF!</v>
      </c>
      <c r="AL108" s="33" t="e">
        <f t="shared" si="37"/>
        <v>#REF!</v>
      </c>
      <c r="AR108" s="33"/>
      <c r="AS108" s="33"/>
      <c r="AW108" s="12"/>
    </row>
    <row r="109" spans="1:49" s="28" customFormat="1" x14ac:dyDescent="0.25">
      <c r="A109" s="27">
        <f t="shared" si="38"/>
        <v>96</v>
      </c>
      <c r="B109" s="70" t="e">
        <f>#REF!</f>
        <v>#REF!</v>
      </c>
      <c r="C109" s="50" t="e">
        <f>IF(#REF!="","",#REF!)</f>
        <v>#REF!</v>
      </c>
      <c r="D109" s="70" t="e">
        <f>#REF!</f>
        <v>#REF!</v>
      </c>
      <c r="E109" s="70" t="e">
        <f>#REF!</f>
        <v>#REF!</v>
      </c>
      <c r="F109" t="e">
        <f>#REF!</f>
        <v>#REF!</v>
      </c>
      <c r="G109" t="e">
        <f>#REF!</f>
        <v>#REF!</v>
      </c>
      <c r="H109" t="e">
        <f>#REF!</f>
        <v>#REF!</v>
      </c>
      <c r="I109" s="33" t="e">
        <f>#REF!</f>
        <v>#REF!</v>
      </c>
      <c r="J109" s="33" t="e">
        <f>#REF!</f>
        <v>#REF!</v>
      </c>
      <c r="K109" s="1" t="e">
        <f t="shared" si="24"/>
        <v>#REF!</v>
      </c>
      <c r="L109" s="33" t="e">
        <f t="shared" si="29"/>
        <v>#REF!</v>
      </c>
      <c r="M109" s="51" t="e">
        <f>#REF!</f>
        <v>#REF!</v>
      </c>
      <c r="N109" s="51" t="e">
        <f>#REF!</f>
        <v>#REF!</v>
      </c>
      <c r="O109" s="44" t="e">
        <f t="shared" si="25"/>
        <v>#REF!</v>
      </c>
      <c r="P109" s="33" t="e">
        <f t="shared" si="30"/>
        <v>#REF!</v>
      </c>
      <c r="Q109" s="33"/>
      <c r="R109" s="33" t="e">
        <f t="shared" si="31"/>
        <v>#REF!</v>
      </c>
      <c r="S109" s="33" t="e">
        <f t="shared" si="32"/>
        <v>#REF!</v>
      </c>
      <c r="T109" s="33" t="e">
        <f t="shared" si="33"/>
        <v>#REF!</v>
      </c>
      <c r="U109" s="33" t="e">
        <f t="shared" si="40"/>
        <v>#REF!</v>
      </c>
      <c r="V109" s="33" t="e">
        <f t="shared" si="40"/>
        <v>#REF!</v>
      </c>
      <c r="W109" s="33" t="e">
        <f t="shared" si="40"/>
        <v>#REF!</v>
      </c>
      <c r="X109" s="33"/>
      <c r="Y109" s="33" t="e">
        <f t="shared" si="43"/>
        <v>#REF!</v>
      </c>
      <c r="Z109" s="33" t="e">
        <f t="shared" si="43"/>
        <v>#REF!</v>
      </c>
      <c r="AA109" s="33" t="e">
        <f t="shared" si="43"/>
        <v>#REF!</v>
      </c>
      <c r="AB109" s="33" t="e">
        <f t="shared" si="43"/>
        <v>#REF!</v>
      </c>
      <c r="AC109" s="33" t="e">
        <f t="shared" si="43"/>
        <v>#REF!</v>
      </c>
      <c r="AD109" s="33" t="e">
        <f t="shared" si="43"/>
        <v>#REF!</v>
      </c>
      <c r="AE109" s="33"/>
      <c r="AF109" s="33" t="e">
        <f t="shared" si="42"/>
        <v>#REF!</v>
      </c>
      <c r="AG109" s="33" t="e">
        <f t="shared" si="42"/>
        <v>#REF!</v>
      </c>
      <c r="AH109" s="27"/>
      <c r="AI109" s="33" t="e">
        <f t="shared" si="34"/>
        <v>#REF!</v>
      </c>
      <c r="AJ109" s="33" t="e">
        <f t="shared" si="35"/>
        <v>#REF!</v>
      </c>
      <c r="AK109" s="33" t="e">
        <f t="shared" si="36"/>
        <v>#REF!</v>
      </c>
      <c r="AL109" s="33" t="e">
        <f t="shared" si="37"/>
        <v>#REF!</v>
      </c>
      <c r="AR109" s="33"/>
      <c r="AS109" s="33"/>
      <c r="AW109" s="12"/>
    </row>
    <row r="110" spans="1:49" s="28" customFormat="1" x14ac:dyDescent="0.25">
      <c r="A110" s="27">
        <f t="shared" si="38"/>
        <v>97</v>
      </c>
      <c r="B110" s="70" t="e">
        <f>#REF!</f>
        <v>#REF!</v>
      </c>
      <c r="C110" s="50" t="e">
        <f>IF(#REF!="","",#REF!)</f>
        <v>#REF!</v>
      </c>
      <c r="D110" s="70" t="e">
        <f>#REF!</f>
        <v>#REF!</v>
      </c>
      <c r="E110" s="70" t="e">
        <f>#REF!</f>
        <v>#REF!</v>
      </c>
      <c r="F110" t="e">
        <f>#REF!</f>
        <v>#REF!</v>
      </c>
      <c r="G110" t="e">
        <f>#REF!</f>
        <v>#REF!</v>
      </c>
      <c r="H110" t="e">
        <f>#REF!</f>
        <v>#REF!</v>
      </c>
      <c r="I110" s="33" t="e">
        <f>#REF!</f>
        <v>#REF!</v>
      </c>
      <c r="J110" s="33" t="e">
        <f>#REF!</f>
        <v>#REF!</v>
      </c>
      <c r="K110" s="1" t="e">
        <f t="shared" si="24"/>
        <v>#REF!</v>
      </c>
      <c r="L110" s="33" t="e">
        <f t="shared" si="29"/>
        <v>#REF!</v>
      </c>
      <c r="M110" s="51" t="e">
        <f>#REF!</f>
        <v>#REF!</v>
      </c>
      <c r="N110" s="51" t="e">
        <f>#REF!</f>
        <v>#REF!</v>
      </c>
      <c r="O110" s="44" t="e">
        <f t="shared" si="25"/>
        <v>#REF!</v>
      </c>
      <c r="P110" s="33" t="e">
        <f t="shared" si="30"/>
        <v>#REF!</v>
      </c>
      <c r="Q110" s="33"/>
      <c r="R110" s="33" t="e">
        <f t="shared" si="31"/>
        <v>#REF!</v>
      </c>
      <c r="S110" s="33" t="e">
        <f t="shared" si="32"/>
        <v>#REF!</v>
      </c>
      <c r="T110" s="33" t="e">
        <f t="shared" si="33"/>
        <v>#REF!</v>
      </c>
      <c r="U110" s="33" t="e">
        <f t="shared" si="40"/>
        <v>#REF!</v>
      </c>
      <c r="V110" s="33" t="e">
        <f t="shared" si="40"/>
        <v>#REF!</v>
      </c>
      <c r="W110" s="33" t="e">
        <f t="shared" si="40"/>
        <v>#REF!</v>
      </c>
      <c r="X110" s="33"/>
      <c r="Y110" s="33" t="e">
        <f t="shared" si="43"/>
        <v>#REF!</v>
      </c>
      <c r="Z110" s="33" t="e">
        <f t="shared" si="43"/>
        <v>#REF!</v>
      </c>
      <c r="AA110" s="33" t="e">
        <f t="shared" si="43"/>
        <v>#REF!</v>
      </c>
      <c r="AB110" s="33" t="e">
        <f t="shared" si="43"/>
        <v>#REF!</v>
      </c>
      <c r="AC110" s="33" t="e">
        <f t="shared" si="43"/>
        <v>#REF!</v>
      </c>
      <c r="AD110" s="33" t="e">
        <f t="shared" si="43"/>
        <v>#REF!</v>
      </c>
      <c r="AE110" s="33"/>
      <c r="AF110" s="33" t="e">
        <f t="shared" si="42"/>
        <v>#REF!</v>
      </c>
      <c r="AG110" s="33" t="e">
        <f t="shared" si="42"/>
        <v>#REF!</v>
      </c>
      <c r="AH110" s="27"/>
      <c r="AI110" s="33" t="e">
        <f t="shared" si="34"/>
        <v>#REF!</v>
      </c>
      <c r="AJ110" s="33" t="e">
        <f t="shared" si="35"/>
        <v>#REF!</v>
      </c>
      <c r="AK110" s="33" t="e">
        <f t="shared" si="36"/>
        <v>#REF!</v>
      </c>
      <c r="AL110" s="33" t="e">
        <f t="shared" si="37"/>
        <v>#REF!</v>
      </c>
      <c r="AR110" s="33"/>
      <c r="AS110" s="33"/>
      <c r="AW110" s="12"/>
    </row>
    <row r="111" spans="1:49" s="28" customFormat="1" x14ac:dyDescent="0.25">
      <c r="A111" s="27">
        <f t="shared" si="38"/>
        <v>98</v>
      </c>
      <c r="B111" s="70" t="e">
        <f>#REF!</f>
        <v>#REF!</v>
      </c>
      <c r="C111" s="50" t="e">
        <f>IF(#REF!="","",#REF!)</f>
        <v>#REF!</v>
      </c>
      <c r="D111" s="70" t="e">
        <f>#REF!</f>
        <v>#REF!</v>
      </c>
      <c r="E111" s="70" t="e">
        <f>#REF!</f>
        <v>#REF!</v>
      </c>
      <c r="F111" t="e">
        <f>#REF!</f>
        <v>#REF!</v>
      </c>
      <c r="G111" t="e">
        <f>#REF!</f>
        <v>#REF!</v>
      </c>
      <c r="H111" t="e">
        <f>#REF!</f>
        <v>#REF!</v>
      </c>
      <c r="I111" s="33" t="e">
        <f>#REF!</f>
        <v>#REF!</v>
      </c>
      <c r="J111" s="33" t="e">
        <f>#REF!</f>
        <v>#REF!</v>
      </c>
      <c r="K111" s="1" t="e">
        <f t="shared" si="24"/>
        <v>#REF!</v>
      </c>
      <c r="L111" s="33" t="e">
        <f t="shared" si="29"/>
        <v>#REF!</v>
      </c>
      <c r="M111" s="51" t="e">
        <f>#REF!</f>
        <v>#REF!</v>
      </c>
      <c r="N111" s="51" t="e">
        <f>#REF!</f>
        <v>#REF!</v>
      </c>
      <c r="O111" s="44" t="e">
        <f t="shared" si="25"/>
        <v>#REF!</v>
      </c>
      <c r="P111" s="33" t="e">
        <f t="shared" si="30"/>
        <v>#REF!</v>
      </c>
      <c r="Q111" s="33"/>
      <c r="R111" s="33" t="e">
        <f t="shared" si="31"/>
        <v>#REF!</v>
      </c>
      <c r="S111" s="33" t="e">
        <f t="shared" si="32"/>
        <v>#REF!</v>
      </c>
      <c r="T111" s="33" t="e">
        <f t="shared" si="33"/>
        <v>#REF!</v>
      </c>
      <c r="U111" s="33" t="e">
        <f t="shared" si="40"/>
        <v>#REF!</v>
      </c>
      <c r="V111" s="33" t="e">
        <f t="shared" si="40"/>
        <v>#REF!</v>
      </c>
      <c r="W111" s="33" t="e">
        <f t="shared" si="40"/>
        <v>#REF!</v>
      </c>
      <c r="X111" s="33"/>
      <c r="Y111" s="33" t="e">
        <f t="shared" si="43"/>
        <v>#REF!</v>
      </c>
      <c r="Z111" s="33" t="e">
        <f t="shared" si="43"/>
        <v>#REF!</v>
      </c>
      <c r="AA111" s="33" t="e">
        <f t="shared" si="43"/>
        <v>#REF!</v>
      </c>
      <c r="AB111" s="33" t="e">
        <f t="shared" si="43"/>
        <v>#REF!</v>
      </c>
      <c r="AC111" s="33" t="e">
        <f t="shared" si="43"/>
        <v>#REF!</v>
      </c>
      <c r="AD111" s="33" t="e">
        <f t="shared" si="43"/>
        <v>#REF!</v>
      </c>
      <c r="AE111" s="33"/>
      <c r="AF111" s="33" t="e">
        <f t="shared" si="42"/>
        <v>#REF!</v>
      </c>
      <c r="AG111" s="33" t="e">
        <f t="shared" si="42"/>
        <v>#REF!</v>
      </c>
      <c r="AH111" s="27"/>
      <c r="AI111" s="33" t="e">
        <f t="shared" si="34"/>
        <v>#REF!</v>
      </c>
      <c r="AJ111" s="33" t="e">
        <f t="shared" si="35"/>
        <v>#REF!</v>
      </c>
      <c r="AK111" s="33" t="e">
        <f t="shared" si="36"/>
        <v>#REF!</v>
      </c>
      <c r="AL111" s="33" t="e">
        <f t="shared" si="37"/>
        <v>#REF!</v>
      </c>
      <c r="AR111" s="33"/>
      <c r="AS111" s="33"/>
      <c r="AW111" s="12"/>
    </row>
    <row r="112" spans="1:49" s="28" customFormat="1" x14ac:dyDescent="0.25">
      <c r="A112" s="27">
        <f t="shared" si="38"/>
        <v>99</v>
      </c>
      <c r="B112" s="70" t="e">
        <f>#REF!</f>
        <v>#REF!</v>
      </c>
      <c r="C112" s="50" t="e">
        <f>IF(#REF!="","",#REF!)</f>
        <v>#REF!</v>
      </c>
      <c r="D112" s="70" t="e">
        <f>#REF!</f>
        <v>#REF!</v>
      </c>
      <c r="E112" s="70" t="e">
        <f>#REF!</f>
        <v>#REF!</v>
      </c>
      <c r="F112" t="e">
        <f>#REF!</f>
        <v>#REF!</v>
      </c>
      <c r="G112" t="e">
        <f>#REF!</f>
        <v>#REF!</v>
      </c>
      <c r="H112" t="e">
        <f>#REF!</f>
        <v>#REF!</v>
      </c>
      <c r="I112" s="33" t="e">
        <f>#REF!</f>
        <v>#REF!</v>
      </c>
      <c r="J112" s="33" t="e">
        <f>#REF!</f>
        <v>#REF!</v>
      </c>
      <c r="K112" s="1" t="e">
        <f t="shared" si="24"/>
        <v>#REF!</v>
      </c>
      <c r="L112" s="33" t="e">
        <f t="shared" si="29"/>
        <v>#REF!</v>
      </c>
      <c r="M112" s="51" t="e">
        <f>#REF!</f>
        <v>#REF!</v>
      </c>
      <c r="N112" s="51" t="e">
        <f>#REF!</f>
        <v>#REF!</v>
      </c>
      <c r="O112" s="44" t="e">
        <f t="shared" si="25"/>
        <v>#REF!</v>
      </c>
      <c r="P112" s="33" t="e">
        <f t="shared" si="30"/>
        <v>#REF!</v>
      </c>
      <c r="Q112" s="33"/>
      <c r="R112" s="33" t="e">
        <f t="shared" si="31"/>
        <v>#REF!</v>
      </c>
      <c r="S112" s="33" t="e">
        <f t="shared" si="32"/>
        <v>#REF!</v>
      </c>
      <c r="T112" s="33" t="e">
        <f t="shared" si="33"/>
        <v>#REF!</v>
      </c>
      <c r="U112" s="33" t="e">
        <f t="shared" si="40"/>
        <v>#REF!</v>
      </c>
      <c r="V112" s="33" t="e">
        <f t="shared" si="40"/>
        <v>#REF!</v>
      </c>
      <c r="W112" s="33" t="e">
        <f t="shared" si="40"/>
        <v>#REF!</v>
      </c>
      <c r="X112" s="33"/>
      <c r="Y112" s="33" t="e">
        <f t="shared" si="43"/>
        <v>#REF!</v>
      </c>
      <c r="Z112" s="33" t="e">
        <f t="shared" si="43"/>
        <v>#REF!</v>
      </c>
      <c r="AA112" s="33" t="e">
        <f t="shared" si="43"/>
        <v>#REF!</v>
      </c>
      <c r="AB112" s="33" t="e">
        <f t="shared" si="43"/>
        <v>#REF!</v>
      </c>
      <c r="AC112" s="33" t="e">
        <f t="shared" si="43"/>
        <v>#REF!</v>
      </c>
      <c r="AD112" s="33" t="e">
        <f t="shared" si="43"/>
        <v>#REF!</v>
      </c>
      <c r="AE112" s="33"/>
      <c r="AF112" s="33" t="e">
        <f t="shared" si="42"/>
        <v>#REF!</v>
      </c>
      <c r="AG112" s="33" t="e">
        <f t="shared" si="42"/>
        <v>#REF!</v>
      </c>
      <c r="AH112" s="27"/>
      <c r="AI112" s="33" t="e">
        <f t="shared" si="34"/>
        <v>#REF!</v>
      </c>
      <c r="AJ112" s="33" t="e">
        <f t="shared" si="35"/>
        <v>#REF!</v>
      </c>
      <c r="AK112" s="33" t="e">
        <f t="shared" si="36"/>
        <v>#REF!</v>
      </c>
      <c r="AL112" s="33" t="e">
        <f t="shared" si="37"/>
        <v>#REF!</v>
      </c>
      <c r="AR112" s="33"/>
      <c r="AS112" s="33"/>
      <c r="AW112" s="12"/>
    </row>
    <row r="113" spans="1:49" s="28" customFormat="1" x14ac:dyDescent="0.25">
      <c r="A113" s="27">
        <f t="shared" si="38"/>
        <v>100</v>
      </c>
      <c r="B113" s="70" t="e">
        <f>#REF!</f>
        <v>#REF!</v>
      </c>
      <c r="C113" s="50" t="e">
        <f>IF(#REF!="","",#REF!)</f>
        <v>#REF!</v>
      </c>
      <c r="D113" s="70" t="e">
        <f>#REF!</f>
        <v>#REF!</v>
      </c>
      <c r="E113" s="70" t="e">
        <f>#REF!</f>
        <v>#REF!</v>
      </c>
      <c r="F113" t="e">
        <f>#REF!</f>
        <v>#REF!</v>
      </c>
      <c r="G113" t="e">
        <f>#REF!</f>
        <v>#REF!</v>
      </c>
      <c r="H113" t="e">
        <f>#REF!</f>
        <v>#REF!</v>
      </c>
      <c r="I113" s="33" t="e">
        <f>#REF!</f>
        <v>#REF!</v>
      </c>
      <c r="J113" s="33" t="e">
        <f>#REF!</f>
        <v>#REF!</v>
      </c>
      <c r="K113" s="1" t="e">
        <f t="shared" si="24"/>
        <v>#REF!</v>
      </c>
      <c r="L113" s="33" t="e">
        <f t="shared" si="29"/>
        <v>#REF!</v>
      </c>
      <c r="M113" s="51" t="e">
        <f>#REF!</f>
        <v>#REF!</v>
      </c>
      <c r="N113" s="51" t="e">
        <f>#REF!</f>
        <v>#REF!</v>
      </c>
      <c r="O113" s="44" t="e">
        <f t="shared" si="25"/>
        <v>#REF!</v>
      </c>
      <c r="P113" s="33" t="e">
        <f t="shared" si="30"/>
        <v>#REF!</v>
      </c>
      <c r="Q113" s="33"/>
      <c r="R113" s="33" t="e">
        <f t="shared" si="31"/>
        <v>#REF!</v>
      </c>
      <c r="S113" s="33" t="e">
        <f t="shared" si="32"/>
        <v>#REF!</v>
      </c>
      <c r="T113" s="33" t="e">
        <f t="shared" si="33"/>
        <v>#REF!</v>
      </c>
      <c r="U113" s="33" t="e">
        <f t="shared" ref="U113:W132" si="44">U$257*$M113</f>
        <v>#REF!</v>
      </c>
      <c r="V113" s="33" t="e">
        <f t="shared" si="44"/>
        <v>#REF!</v>
      </c>
      <c r="W113" s="33" t="e">
        <f t="shared" si="44"/>
        <v>#REF!</v>
      </c>
      <c r="X113" s="33"/>
      <c r="Y113" s="33" t="e">
        <f t="shared" ref="Y113:AD122" si="45">Y$257*$M113</f>
        <v>#REF!</v>
      </c>
      <c r="Z113" s="33" t="e">
        <f t="shared" si="45"/>
        <v>#REF!</v>
      </c>
      <c r="AA113" s="33" t="e">
        <f t="shared" si="45"/>
        <v>#REF!</v>
      </c>
      <c r="AB113" s="33" t="e">
        <f t="shared" si="45"/>
        <v>#REF!</v>
      </c>
      <c r="AC113" s="33" t="e">
        <f t="shared" si="45"/>
        <v>#REF!</v>
      </c>
      <c r="AD113" s="33" t="e">
        <f t="shared" si="45"/>
        <v>#REF!</v>
      </c>
      <c r="AE113" s="33"/>
      <c r="AF113" s="33" t="e">
        <f t="shared" ref="AF113:AG132" si="46">AF$257*$M113</f>
        <v>#REF!</v>
      </c>
      <c r="AG113" s="33" t="e">
        <f t="shared" si="46"/>
        <v>#REF!</v>
      </c>
      <c r="AH113" s="27"/>
      <c r="AI113" s="33" t="e">
        <f t="shared" si="34"/>
        <v>#REF!</v>
      </c>
      <c r="AJ113" s="33" t="e">
        <f t="shared" si="35"/>
        <v>#REF!</v>
      </c>
      <c r="AK113" s="33" t="e">
        <f t="shared" si="36"/>
        <v>#REF!</v>
      </c>
      <c r="AL113" s="33" t="e">
        <f t="shared" si="37"/>
        <v>#REF!</v>
      </c>
      <c r="AR113" s="33"/>
      <c r="AS113" s="33"/>
      <c r="AW113" s="12"/>
    </row>
    <row r="114" spans="1:49" s="28" customFormat="1" x14ac:dyDescent="0.25">
      <c r="A114" s="27">
        <f t="shared" si="38"/>
        <v>101</v>
      </c>
      <c r="B114" s="70" t="e">
        <f>#REF!</f>
        <v>#REF!</v>
      </c>
      <c r="C114" s="50" t="e">
        <f>IF(#REF!="","",#REF!)</f>
        <v>#REF!</v>
      </c>
      <c r="D114" s="70" t="e">
        <f>#REF!</f>
        <v>#REF!</v>
      </c>
      <c r="E114" s="70" t="e">
        <f>#REF!</f>
        <v>#REF!</v>
      </c>
      <c r="F114" t="e">
        <f>#REF!</f>
        <v>#REF!</v>
      </c>
      <c r="G114" t="e">
        <f>#REF!</f>
        <v>#REF!</v>
      </c>
      <c r="H114" t="e">
        <f>#REF!</f>
        <v>#REF!</v>
      </c>
      <c r="I114" s="33" t="e">
        <f>#REF!</f>
        <v>#REF!</v>
      </c>
      <c r="J114" s="33" t="e">
        <f>#REF!</f>
        <v>#REF!</v>
      </c>
      <c r="K114" s="1" t="e">
        <f t="shared" si="24"/>
        <v>#REF!</v>
      </c>
      <c r="L114" s="33" t="e">
        <f t="shared" si="29"/>
        <v>#REF!</v>
      </c>
      <c r="M114" s="51" t="e">
        <f>#REF!</f>
        <v>#REF!</v>
      </c>
      <c r="N114" s="51" t="e">
        <f>#REF!</f>
        <v>#REF!</v>
      </c>
      <c r="O114" s="44" t="e">
        <f t="shared" si="25"/>
        <v>#REF!</v>
      </c>
      <c r="P114" s="33" t="e">
        <f t="shared" si="30"/>
        <v>#REF!</v>
      </c>
      <c r="Q114" s="33"/>
      <c r="R114" s="33" t="e">
        <f t="shared" si="31"/>
        <v>#REF!</v>
      </c>
      <c r="S114" s="33" t="e">
        <f t="shared" si="32"/>
        <v>#REF!</v>
      </c>
      <c r="T114" s="33" t="e">
        <f t="shared" si="33"/>
        <v>#REF!</v>
      </c>
      <c r="U114" s="33" t="e">
        <f t="shared" si="44"/>
        <v>#REF!</v>
      </c>
      <c r="V114" s="33" t="e">
        <f t="shared" si="44"/>
        <v>#REF!</v>
      </c>
      <c r="W114" s="33" t="e">
        <f t="shared" si="44"/>
        <v>#REF!</v>
      </c>
      <c r="X114" s="33"/>
      <c r="Y114" s="33" t="e">
        <f t="shared" si="45"/>
        <v>#REF!</v>
      </c>
      <c r="Z114" s="33" t="e">
        <f t="shared" si="45"/>
        <v>#REF!</v>
      </c>
      <c r="AA114" s="33" t="e">
        <f t="shared" si="45"/>
        <v>#REF!</v>
      </c>
      <c r="AB114" s="33" t="e">
        <f t="shared" si="45"/>
        <v>#REF!</v>
      </c>
      <c r="AC114" s="33" t="e">
        <f t="shared" si="45"/>
        <v>#REF!</v>
      </c>
      <c r="AD114" s="33" t="e">
        <f t="shared" si="45"/>
        <v>#REF!</v>
      </c>
      <c r="AE114" s="33"/>
      <c r="AF114" s="33" t="e">
        <f t="shared" si="46"/>
        <v>#REF!</v>
      </c>
      <c r="AG114" s="33" t="e">
        <f t="shared" si="46"/>
        <v>#REF!</v>
      </c>
      <c r="AH114" s="27"/>
      <c r="AI114" s="33" t="e">
        <f t="shared" si="34"/>
        <v>#REF!</v>
      </c>
      <c r="AJ114" s="33" t="e">
        <f t="shared" si="35"/>
        <v>#REF!</v>
      </c>
      <c r="AK114" s="33" t="e">
        <f t="shared" si="36"/>
        <v>#REF!</v>
      </c>
      <c r="AL114" s="33" t="e">
        <f t="shared" si="37"/>
        <v>#REF!</v>
      </c>
      <c r="AR114" s="33"/>
      <c r="AS114" s="33"/>
      <c r="AW114" s="12"/>
    </row>
    <row r="115" spans="1:49" s="28" customFormat="1" x14ac:dyDescent="0.25">
      <c r="A115" s="27">
        <f t="shared" si="38"/>
        <v>102</v>
      </c>
      <c r="B115" s="70" t="e">
        <f>#REF!</f>
        <v>#REF!</v>
      </c>
      <c r="C115" s="50" t="e">
        <f>IF(#REF!="","",#REF!)</f>
        <v>#REF!</v>
      </c>
      <c r="D115" s="70" t="e">
        <f>#REF!</f>
        <v>#REF!</v>
      </c>
      <c r="E115" s="70" t="e">
        <f>#REF!</f>
        <v>#REF!</v>
      </c>
      <c r="F115" t="e">
        <f>#REF!</f>
        <v>#REF!</v>
      </c>
      <c r="G115" t="e">
        <f>#REF!</f>
        <v>#REF!</v>
      </c>
      <c r="H115" t="e">
        <f>#REF!</f>
        <v>#REF!</v>
      </c>
      <c r="I115" s="33" t="e">
        <f>#REF!</f>
        <v>#REF!</v>
      </c>
      <c r="J115" s="33" t="e">
        <f>#REF!</f>
        <v>#REF!</v>
      </c>
      <c r="K115" s="1" t="e">
        <f t="shared" si="24"/>
        <v>#REF!</v>
      </c>
      <c r="L115" s="33" t="e">
        <f t="shared" si="29"/>
        <v>#REF!</v>
      </c>
      <c r="M115" s="51" t="e">
        <f>#REF!</f>
        <v>#REF!</v>
      </c>
      <c r="N115" s="51" t="e">
        <f>#REF!</f>
        <v>#REF!</v>
      </c>
      <c r="O115" s="44" t="e">
        <f t="shared" si="25"/>
        <v>#REF!</v>
      </c>
      <c r="P115" s="33" t="e">
        <f t="shared" si="30"/>
        <v>#REF!</v>
      </c>
      <c r="Q115" s="33"/>
      <c r="R115" s="33" t="e">
        <f t="shared" si="31"/>
        <v>#REF!</v>
      </c>
      <c r="S115" s="33" t="e">
        <f t="shared" si="32"/>
        <v>#REF!</v>
      </c>
      <c r="T115" s="33" t="e">
        <f t="shared" si="33"/>
        <v>#REF!</v>
      </c>
      <c r="U115" s="33" t="e">
        <f t="shared" si="44"/>
        <v>#REF!</v>
      </c>
      <c r="V115" s="33" t="e">
        <f t="shared" si="44"/>
        <v>#REF!</v>
      </c>
      <c r="W115" s="33" t="e">
        <f t="shared" si="44"/>
        <v>#REF!</v>
      </c>
      <c r="X115" s="33"/>
      <c r="Y115" s="33" t="e">
        <f t="shared" si="45"/>
        <v>#REF!</v>
      </c>
      <c r="Z115" s="33" t="e">
        <f t="shared" si="45"/>
        <v>#REF!</v>
      </c>
      <c r="AA115" s="33" t="e">
        <f t="shared" si="45"/>
        <v>#REF!</v>
      </c>
      <c r="AB115" s="33" t="e">
        <f t="shared" si="45"/>
        <v>#REF!</v>
      </c>
      <c r="AC115" s="33" t="e">
        <f t="shared" si="45"/>
        <v>#REF!</v>
      </c>
      <c r="AD115" s="33" t="e">
        <f t="shared" si="45"/>
        <v>#REF!</v>
      </c>
      <c r="AE115" s="33"/>
      <c r="AF115" s="33" t="e">
        <f t="shared" si="46"/>
        <v>#REF!</v>
      </c>
      <c r="AG115" s="33" t="e">
        <f t="shared" si="46"/>
        <v>#REF!</v>
      </c>
      <c r="AH115" s="27"/>
      <c r="AI115" s="33" t="e">
        <f t="shared" si="34"/>
        <v>#REF!</v>
      </c>
      <c r="AJ115" s="33" t="e">
        <f t="shared" si="35"/>
        <v>#REF!</v>
      </c>
      <c r="AK115" s="33" t="e">
        <f t="shared" si="36"/>
        <v>#REF!</v>
      </c>
      <c r="AL115" s="33" t="e">
        <f t="shared" si="37"/>
        <v>#REF!</v>
      </c>
      <c r="AR115" s="33"/>
      <c r="AS115" s="33"/>
      <c r="AW115" s="12"/>
    </row>
    <row r="116" spans="1:49" s="28" customFormat="1" x14ac:dyDescent="0.25">
      <c r="A116" s="27">
        <f t="shared" si="38"/>
        <v>103</v>
      </c>
      <c r="B116" s="70" t="e">
        <f>#REF!</f>
        <v>#REF!</v>
      </c>
      <c r="C116" s="50" t="e">
        <f>IF(#REF!="","",#REF!)</f>
        <v>#REF!</v>
      </c>
      <c r="D116" s="70" t="e">
        <f>#REF!</f>
        <v>#REF!</v>
      </c>
      <c r="E116" s="70" t="e">
        <f>#REF!</f>
        <v>#REF!</v>
      </c>
      <c r="F116" t="e">
        <f>#REF!</f>
        <v>#REF!</v>
      </c>
      <c r="G116" t="e">
        <f>#REF!</f>
        <v>#REF!</v>
      </c>
      <c r="H116" t="e">
        <f>#REF!</f>
        <v>#REF!</v>
      </c>
      <c r="I116" s="33" t="e">
        <f>#REF!</f>
        <v>#REF!</v>
      </c>
      <c r="J116" s="33" t="e">
        <f>#REF!</f>
        <v>#REF!</v>
      </c>
      <c r="K116" s="1" t="e">
        <f t="shared" si="24"/>
        <v>#REF!</v>
      </c>
      <c r="L116" s="33" t="e">
        <f t="shared" si="29"/>
        <v>#REF!</v>
      </c>
      <c r="M116" s="51" t="e">
        <f>#REF!</f>
        <v>#REF!</v>
      </c>
      <c r="N116" s="51" t="e">
        <f>#REF!</f>
        <v>#REF!</v>
      </c>
      <c r="O116" s="44" t="e">
        <f t="shared" si="25"/>
        <v>#REF!</v>
      </c>
      <c r="P116" s="33" t="e">
        <f t="shared" si="30"/>
        <v>#REF!</v>
      </c>
      <c r="Q116" s="33"/>
      <c r="R116" s="33" t="e">
        <f t="shared" si="31"/>
        <v>#REF!</v>
      </c>
      <c r="S116" s="33" t="e">
        <f t="shared" si="32"/>
        <v>#REF!</v>
      </c>
      <c r="T116" s="33" t="e">
        <f t="shared" si="33"/>
        <v>#REF!</v>
      </c>
      <c r="U116" s="33" t="e">
        <f t="shared" si="44"/>
        <v>#REF!</v>
      </c>
      <c r="V116" s="33" t="e">
        <f t="shared" si="44"/>
        <v>#REF!</v>
      </c>
      <c r="W116" s="33" t="e">
        <f t="shared" si="44"/>
        <v>#REF!</v>
      </c>
      <c r="X116" s="33"/>
      <c r="Y116" s="33" t="e">
        <f t="shared" si="45"/>
        <v>#REF!</v>
      </c>
      <c r="Z116" s="33" t="e">
        <f t="shared" si="45"/>
        <v>#REF!</v>
      </c>
      <c r="AA116" s="33" t="e">
        <f t="shared" si="45"/>
        <v>#REF!</v>
      </c>
      <c r="AB116" s="33" t="e">
        <f t="shared" si="45"/>
        <v>#REF!</v>
      </c>
      <c r="AC116" s="33" t="e">
        <f t="shared" si="45"/>
        <v>#REF!</v>
      </c>
      <c r="AD116" s="33" t="e">
        <f t="shared" si="45"/>
        <v>#REF!</v>
      </c>
      <c r="AE116" s="33"/>
      <c r="AF116" s="33" t="e">
        <f t="shared" si="46"/>
        <v>#REF!</v>
      </c>
      <c r="AG116" s="33" t="e">
        <f t="shared" si="46"/>
        <v>#REF!</v>
      </c>
      <c r="AH116" s="27"/>
      <c r="AI116" s="33" t="e">
        <f t="shared" si="34"/>
        <v>#REF!</v>
      </c>
      <c r="AJ116" s="33" t="e">
        <f t="shared" si="35"/>
        <v>#REF!</v>
      </c>
      <c r="AK116" s="33" t="e">
        <f t="shared" si="36"/>
        <v>#REF!</v>
      </c>
      <c r="AL116" s="33" t="e">
        <f t="shared" si="37"/>
        <v>#REF!</v>
      </c>
      <c r="AR116" s="33"/>
      <c r="AS116" s="33"/>
      <c r="AW116" s="12"/>
    </row>
    <row r="117" spans="1:49" s="28" customFormat="1" x14ac:dyDescent="0.25">
      <c r="A117" s="27">
        <f t="shared" si="38"/>
        <v>104</v>
      </c>
      <c r="B117" s="70" t="e">
        <f>#REF!</f>
        <v>#REF!</v>
      </c>
      <c r="C117" s="50" t="e">
        <f>IF(#REF!="","",#REF!)</f>
        <v>#REF!</v>
      </c>
      <c r="D117" s="70" t="e">
        <f>#REF!</f>
        <v>#REF!</v>
      </c>
      <c r="E117" s="70" t="e">
        <f>#REF!</f>
        <v>#REF!</v>
      </c>
      <c r="F117" t="e">
        <f>#REF!</f>
        <v>#REF!</v>
      </c>
      <c r="G117" t="e">
        <f>#REF!</f>
        <v>#REF!</v>
      </c>
      <c r="H117" t="e">
        <f>#REF!</f>
        <v>#REF!</v>
      </c>
      <c r="I117" s="33" t="e">
        <f>#REF!</f>
        <v>#REF!</v>
      </c>
      <c r="J117" s="33" t="e">
        <f>#REF!</f>
        <v>#REF!</v>
      </c>
      <c r="K117" s="1" t="e">
        <f t="shared" si="24"/>
        <v>#REF!</v>
      </c>
      <c r="L117" s="33" t="e">
        <f t="shared" si="29"/>
        <v>#REF!</v>
      </c>
      <c r="M117" s="51" t="e">
        <f>#REF!</f>
        <v>#REF!</v>
      </c>
      <c r="N117" s="51" t="e">
        <f>#REF!</f>
        <v>#REF!</v>
      </c>
      <c r="O117" s="44" t="e">
        <f t="shared" si="25"/>
        <v>#REF!</v>
      </c>
      <c r="P117" s="33" t="e">
        <f t="shared" si="30"/>
        <v>#REF!</v>
      </c>
      <c r="Q117" s="33"/>
      <c r="R117" s="33" t="e">
        <f t="shared" si="31"/>
        <v>#REF!</v>
      </c>
      <c r="S117" s="33" t="e">
        <f t="shared" si="32"/>
        <v>#REF!</v>
      </c>
      <c r="T117" s="33" t="e">
        <f t="shared" si="33"/>
        <v>#REF!</v>
      </c>
      <c r="U117" s="33" t="e">
        <f t="shared" si="44"/>
        <v>#REF!</v>
      </c>
      <c r="V117" s="33" t="e">
        <f t="shared" si="44"/>
        <v>#REF!</v>
      </c>
      <c r="W117" s="33" t="e">
        <f t="shared" si="44"/>
        <v>#REF!</v>
      </c>
      <c r="X117" s="33"/>
      <c r="Y117" s="33" t="e">
        <f t="shared" si="45"/>
        <v>#REF!</v>
      </c>
      <c r="Z117" s="33" t="e">
        <f t="shared" si="45"/>
        <v>#REF!</v>
      </c>
      <c r="AA117" s="33" t="e">
        <f t="shared" si="45"/>
        <v>#REF!</v>
      </c>
      <c r="AB117" s="33" t="e">
        <f t="shared" si="45"/>
        <v>#REF!</v>
      </c>
      <c r="AC117" s="33" t="e">
        <f t="shared" si="45"/>
        <v>#REF!</v>
      </c>
      <c r="AD117" s="33" t="e">
        <f t="shared" si="45"/>
        <v>#REF!</v>
      </c>
      <c r="AE117" s="33"/>
      <c r="AF117" s="33" t="e">
        <f t="shared" si="46"/>
        <v>#REF!</v>
      </c>
      <c r="AG117" s="33" t="e">
        <f t="shared" si="46"/>
        <v>#REF!</v>
      </c>
      <c r="AH117" s="27"/>
      <c r="AI117" s="33" t="e">
        <f t="shared" si="34"/>
        <v>#REF!</v>
      </c>
      <c r="AJ117" s="33" t="e">
        <f t="shared" si="35"/>
        <v>#REF!</v>
      </c>
      <c r="AK117" s="33" t="e">
        <f t="shared" si="36"/>
        <v>#REF!</v>
      </c>
      <c r="AL117" s="33" t="e">
        <f t="shared" si="37"/>
        <v>#REF!</v>
      </c>
      <c r="AR117" s="33"/>
      <c r="AS117" s="33"/>
      <c r="AW117" s="12"/>
    </row>
    <row r="118" spans="1:49" s="28" customFormat="1" x14ac:dyDescent="0.25">
      <c r="A118" s="27">
        <f t="shared" si="38"/>
        <v>105</v>
      </c>
      <c r="B118" s="70" t="e">
        <f>#REF!</f>
        <v>#REF!</v>
      </c>
      <c r="C118" s="50" t="e">
        <f>IF(#REF!="","",#REF!)</f>
        <v>#REF!</v>
      </c>
      <c r="D118" s="70" t="e">
        <f>#REF!</f>
        <v>#REF!</v>
      </c>
      <c r="E118" s="70" t="e">
        <f>#REF!</f>
        <v>#REF!</v>
      </c>
      <c r="F118" t="e">
        <f>#REF!</f>
        <v>#REF!</v>
      </c>
      <c r="G118" t="e">
        <f>#REF!</f>
        <v>#REF!</v>
      </c>
      <c r="H118" t="e">
        <f>#REF!</f>
        <v>#REF!</v>
      </c>
      <c r="I118" s="33" t="e">
        <f>#REF!</f>
        <v>#REF!</v>
      </c>
      <c r="J118" s="33" t="e">
        <f>#REF!</f>
        <v>#REF!</v>
      </c>
      <c r="K118" s="1" t="e">
        <f t="shared" si="24"/>
        <v>#REF!</v>
      </c>
      <c r="L118" s="33" t="e">
        <f t="shared" si="29"/>
        <v>#REF!</v>
      </c>
      <c r="M118" s="51" t="e">
        <f>#REF!</f>
        <v>#REF!</v>
      </c>
      <c r="N118" s="51" t="e">
        <f>#REF!</f>
        <v>#REF!</v>
      </c>
      <c r="O118" s="44" t="e">
        <f t="shared" si="25"/>
        <v>#REF!</v>
      </c>
      <c r="P118" s="33" t="e">
        <f t="shared" si="30"/>
        <v>#REF!</v>
      </c>
      <c r="Q118" s="33"/>
      <c r="R118" s="33" t="e">
        <f t="shared" si="31"/>
        <v>#REF!</v>
      </c>
      <c r="S118" s="33" t="e">
        <f t="shared" si="32"/>
        <v>#REF!</v>
      </c>
      <c r="T118" s="33" t="e">
        <f t="shared" si="33"/>
        <v>#REF!</v>
      </c>
      <c r="U118" s="33" t="e">
        <f t="shared" si="44"/>
        <v>#REF!</v>
      </c>
      <c r="V118" s="33" t="e">
        <f t="shared" si="44"/>
        <v>#REF!</v>
      </c>
      <c r="W118" s="33" t="e">
        <f t="shared" si="44"/>
        <v>#REF!</v>
      </c>
      <c r="X118" s="33"/>
      <c r="Y118" s="33" t="e">
        <f t="shared" si="45"/>
        <v>#REF!</v>
      </c>
      <c r="Z118" s="33" t="e">
        <f t="shared" si="45"/>
        <v>#REF!</v>
      </c>
      <c r="AA118" s="33" t="e">
        <f t="shared" si="45"/>
        <v>#REF!</v>
      </c>
      <c r="AB118" s="33" t="e">
        <f t="shared" si="45"/>
        <v>#REF!</v>
      </c>
      <c r="AC118" s="33" t="e">
        <f t="shared" si="45"/>
        <v>#REF!</v>
      </c>
      <c r="AD118" s="33" t="e">
        <f t="shared" si="45"/>
        <v>#REF!</v>
      </c>
      <c r="AE118" s="33"/>
      <c r="AF118" s="33" t="e">
        <f t="shared" si="46"/>
        <v>#REF!</v>
      </c>
      <c r="AG118" s="33" t="e">
        <f t="shared" si="46"/>
        <v>#REF!</v>
      </c>
      <c r="AH118" s="27"/>
      <c r="AI118" s="33" t="e">
        <f t="shared" si="34"/>
        <v>#REF!</v>
      </c>
      <c r="AJ118" s="33" t="e">
        <f t="shared" si="35"/>
        <v>#REF!</v>
      </c>
      <c r="AK118" s="33" t="e">
        <f t="shared" si="36"/>
        <v>#REF!</v>
      </c>
      <c r="AL118" s="33" t="e">
        <f t="shared" si="37"/>
        <v>#REF!</v>
      </c>
      <c r="AR118" s="33"/>
      <c r="AS118" s="33"/>
      <c r="AW118" s="12"/>
    </row>
    <row r="119" spans="1:49" s="28" customFormat="1" x14ac:dyDescent="0.25">
      <c r="A119" s="27">
        <f t="shared" si="38"/>
        <v>106</v>
      </c>
      <c r="B119" s="70" t="e">
        <f>#REF!</f>
        <v>#REF!</v>
      </c>
      <c r="C119" s="50" t="e">
        <f>IF(#REF!="","",#REF!)</f>
        <v>#REF!</v>
      </c>
      <c r="D119" s="70" t="e">
        <f>#REF!</f>
        <v>#REF!</v>
      </c>
      <c r="E119" s="70" t="e">
        <f>#REF!</f>
        <v>#REF!</v>
      </c>
      <c r="F119" t="e">
        <f>#REF!</f>
        <v>#REF!</v>
      </c>
      <c r="G119" t="e">
        <f>#REF!</f>
        <v>#REF!</v>
      </c>
      <c r="H119" t="e">
        <f>#REF!</f>
        <v>#REF!</v>
      </c>
      <c r="I119" s="33" t="e">
        <f>#REF!</f>
        <v>#REF!</v>
      </c>
      <c r="J119" s="33" t="e">
        <f>#REF!</f>
        <v>#REF!</v>
      </c>
      <c r="K119" s="1" t="e">
        <f t="shared" si="24"/>
        <v>#REF!</v>
      </c>
      <c r="L119" s="33" t="e">
        <f t="shared" si="29"/>
        <v>#REF!</v>
      </c>
      <c r="M119" s="51" t="e">
        <f>#REF!</f>
        <v>#REF!</v>
      </c>
      <c r="N119" s="51" t="e">
        <f>#REF!</f>
        <v>#REF!</v>
      </c>
      <c r="O119" s="44" t="e">
        <f t="shared" si="25"/>
        <v>#REF!</v>
      </c>
      <c r="P119" s="33" t="e">
        <f t="shared" si="30"/>
        <v>#REF!</v>
      </c>
      <c r="Q119" s="33"/>
      <c r="R119" s="33" t="e">
        <f t="shared" si="31"/>
        <v>#REF!</v>
      </c>
      <c r="S119" s="33" t="e">
        <f t="shared" si="32"/>
        <v>#REF!</v>
      </c>
      <c r="T119" s="33" t="e">
        <f t="shared" si="33"/>
        <v>#REF!</v>
      </c>
      <c r="U119" s="33" t="e">
        <f t="shared" si="44"/>
        <v>#REF!</v>
      </c>
      <c r="V119" s="33" t="e">
        <f t="shared" si="44"/>
        <v>#REF!</v>
      </c>
      <c r="W119" s="33" t="e">
        <f t="shared" si="44"/>
        <v>#REF!</v>
      </c>
      <c r="X119" s="33"/>
      <c r="Y119" s="33" t="e">
        <f t="shared" si="45"/>
        <v>#REF!</v>
      </c>
      <c r="Z119" s="33" t="e">
        <f t="shared" si="45"/>
        <v>#REF!</v>
      </c>
      <c r="AA119" s="33" t="e">
        <f t="shared" si="45"/>
        <v>#REF!</v>
      </c>
      <c r="AB119" s="33" t="e">
        <f t="shared" si="45"/>
        <v>#REF!</v>
      </c>
      <c r="AC119" s="33" t="e">
        <f t="shared" si="45"/>
        <v>#REF!</v>
      </c>
      <c r="AD119" s="33" t="e">
        <f t="shared" si="45"/>
        <v>#REF!</v>
      </c>
      <c r="AE119" s="33"/>
      <c r="AF119" s="33" t="e">
        <f t="shared" si="46"/>
        <v>#REF!</v>
      </c>
      <c r="AG119" s="33" t="e">
        <f t="shared" si="46"/>
        <v>#REF!</v>
      </c>
      <c r="AH119" s="27"/>
      <c r="AI119" s="33" t="e">
        <f t="shared" si="34"/>
        <v>#REF!</v>
      </c>
      <c r="AJ119" s="33" t="e">
        <f t="shared" si="35"/>
        <v>#REF!</v>
      </c>
      <c r="AK119" s="33" t="e">
        <f t="shared" si="36"/>
        <v>#REF!</v>
      </c>
      <c r="AL119" s="33" t="e">
        <f t="shared" si="37"/>
        <v>#REF!</v>
      </c>
      <c r="AR119" s="33"/>
      <c r="AS119" s="33"/>
      <c r="AW119" s="12"/>
    </row>
    <row r="120" spans="1:49" s="28" customFormat="1" x14ac:dyDescent="0.25">
      <c r="A120" s="27">
        <f t="shared" si="38"/>
        <v>107</v>
      </c>
      <c r="B120" s="70" t="e">
        <f>#REF!</f>
        <v>#REF!</v>
      </c>
      <c r="C120" s="50" t="e">
        <f>IF(#REF!="","",#REF!)</f>
        <v>#REF!</v>
      </c>
      <c r="D120" s="70" t="e">
        <f>#REF!</f>
        <v>#REF!</v>
      </c>
      <c r="E120" s="70" t="e">
        <f>#REF!</f>
        <v>#REF!</v>
      </c>
      <c r="F120" t="e">
        <f>#REF!</f>
        <v>#REF!</v>
      </c>
      <c r="G120" t="e">
        <f>#REF!</f>
        <v>#REF!</v>
      </c>
      <c r="H120" t="e">
        <f>#REF!</f>
        <v>#REF!</v>
      </c>
      <c r="I120" s="33" t="e">
        <f>#REF!</f>
        <v>#REF!</v>
      </c>
      <c r="J120" s="33" t="e">
        <f>#REF!</f>
        <v>#REF!</v>
      </c>
      <c r="K120" s="1" t="e">
        <f t="shared" si="24"/>
        <v>#REF!</v>
      </c>
      <c r="L120" s="33" t="e">
        <f t="shared" si="29"/>
        <v>#REF!</v>
      </c>
      <c r="M120" s="51" t="e">
        <f>#REF!</f>
        <v>#REF!</v>
      </c>
      <c r="N120" s="51" t="e">
        <f>#REF!</f>
        <v>#REF!</v>
      </c>
      <c r="O120" s="44" t="e">
        <f t="shared" si="25"/>
        <v>#REF!</v>
      </c>
      <c r="P120" s="33" t="e">
        <f t="shared" si="30"/>
        <v>#REF!</v>
      </c>
      <c r="Q120" s="33"/>
      <c r="R120" s="33" t="e">
        <f t="shared" si="31"/>
        <v>#REF!</v>
      </c>
      <c r="S120" s="33" t="e">
        <f t="shared" si="32"/>
        <v>#REF!</v>
      </c>
      <c r="T120" s="33" t="e">
        <f t="shared" si="33"/>
        <v>#REF!</v>
      </c>
      <c r="U120" s="33" t="e">
        <f t="shared" si="44"/>
        <v>#REF!</v>
      </c>
      <c r="V120" s="33" t="e">
        <f t="shared" si="44"/>
        <v>#REF!</v>
      </c>
      <c r="W120" s="33" t="e">
        <f t="shared" si="44"/>
        <v>#REF!</v>
      </c>
      <c r="X120" s="33"/>
      <c r="Y120" s="33" t="e">
        <f t="shared" si="45"/>
        <v>#REF!</v>
      </c>
      <c r="Z120" s="33" t="e">
        <f t="shared" si="45"/>
        <v>#REF!</v>
      </c>
      <c r="AA120" s="33" t="e">
        <f t="shared" si="45"/>
        <v>#REF!</v>
      </c>
      <c r="AB120" s="33" t="e">
        <f t="shared" si="45"/>
        <v>#REF!</v>
      </c>
      <c r="AC120" s="33" t="e">
        <f t="shared" si="45"/>
        <v>#REF!</v>
      </c>
      <c r="AD120" s="33" t="e">
        <f t="shared" si="45"/>
        <v>#REF!</v>
      </c>
      <c r="AE120" s="33"/>
      <c r="AF120" s="33" t="e">
        <f t="shared" si="46"/>
        <v>#REF!</v>
      </c>
      <c r="AG120" s="33" t="e">
        <f t="shared" si="46"/>
        <v>#REF!</v>
      </c>
      <c r="AH120" s="27"/>
      <c r="AI120" s="33" t="e">
        <f t="shared" si="34"/>
        <v>#REF!</v>
      </c>
      <c r="AJ120" s="33" t="e">
        <f t="shared" si="35"/>
        <v>#REF!</v>
      </c>
      <c r="AK120" s="33" t="e">
        <f t="shared" si="36"/>
        <v>#REF!</v>
      </c>
      <c r="AL120" s="33" t="e">
        <f t="shared" si="37"/>
        <v>#REF!</v>
      </c>
      <c r="AR120" s="33"/>
      <c r="AS120" s="33"/>
      <c r="AW120" s="12"/>
    </row>
    <row r="121" spans="1:49" s="28" customFormat="1" x14ac:dyDescent="0.25">
      <c r="A121" s="27">
        <f t="shared" si="38"/>
        <v>108</v>
      </c>
      <c r="B121" s="70" t="e">
        <f>#REF!</f>
        <v>#REF!</v>
      </c>
      <c r="C121" s="50" t="e">
        <f>IF(#REF!="","",#REF!)</f>
        <v>#REF!</v>
      </c>
      <c r="D121" s="70" t="e">
        <f>#REF!</f>
        <v>#REF!</v>
      </c>
      <c r="E121" s="70" t="e">
        <f>#REF!</f>
        <v>#REF!</v>
      </c>
      <c r="F121" t="e">
        <f>#REF!</f>
        <v>#REF!</v>
      </c>
      <c r="G121" t="e">
        <f>#REF!</f>
        <v>#REF!</v>
      </c>
      <c r="H121" t="e">
        <f>#REF!</f>
        <v>#REF!</v>
      </c>
      <c r="I121" s="33" t="e">
        <f>#REF!</f>
        <v>#REF!</v>
      </c>
      <c r="J121" s="33" t="e">
        <f>#REF!</f>
        <v>#REF!</v>
      </c>
      <c r="K121" s="1" t="e">
        <f t="shared" si="24"/>
        <v>#REF!</v>
      </c>
      <c r="L121" s="33" t="e">
        <f t="shared" si="29"/>
        <v>#REF!</v>
      </c>
      <c r="M121" s="51" t="e">
        <f>#REF!</f>
        <v>#REF!</v>
      </c>
      <c r="N121" s="51" t="e">
        <f>#REF!</f>
        <v>#REF!</v>
      </c>
      <c r="O121" s="44" t="e">
        <f t="shared" si="25"/>
        <v>#REF!</v>
      </c>
      <c r="P121" s="33" t="e">
        <f t="shared" si="30"/>
        <v>#REF!</v>
      </c>
      <c r="Q121" s="33"/>
      <c r="R121" s="33" t="e">
        <f t="shared" si="31"/>
        <v>#REF!</v>
      </c>
      <c r="S121" s="33" t="e">
        <f t="shared" si="32"/>
        <v>#REF!</v>
      </c>
      <c r="T121" s="33" t="e">
        <f t="shared" si="33"/>
        <v>#REF!</v>
      </c>
      <c r="U121" s="33" t="e">
        <f t="shared" si="44"/>
        <v>#REF!</v>
      </c>
      <c r="V121" s="33" t="e">
        <f t="shared" si="44"/>
        <v>#REF!</v>
      </c>
      <c r="W121" s="33" t="e">
        <f t="shared" si="44"/>
        <v>#REF!</v>
      </c>
      <c r="X121" s="33"/>
      <c r="Y121" s="33" t="e">
        <f t="shared" si="45"/>
        <v>#REF!</v>
      </c>
      <c r="Z121" s="33" t="e">
        <f t="shared" si="45"/>
        <v>#REF!</v>
      </c>
      <c r="AA121" s="33" t="e">
        <f t="shared" si="45"/>
        <v>#REF!</v>
      </c>
      <c r="AB121" s="33" t="e">
        <f t="shared" si="45"/>
        <v>#REF!</v>
      </c>
      <c r="AC121" s="33" t="e">
        <f t="shared" si="45"/>
        <v>#REF!</v>
      </c>
      <c r="AD121" s="33" t="e">
        <f t="shared" si="45"/>
        <v>#REF!</v>
      </c>
      <c r="AE121" s="33"/>
      <c r="AF121" s="33" t="e">
        <f t="shared" si="46"/>
        <v>#REF!</v>
      </c>
      <c r="AG121" s="33" t="e">
        <f t="shared" si="46"/>
        <v>#REF!</v>
      </c>
      <c r="AH121" s="27"/>
      <c r="AI121" s="33" t="e">
        <f t="shared" si="34"/>
        <v>#REF!</v>
      </c>
      <c r="AJ121" s="33" t="e">
        <f t="shared" si="35"/>
        <v>#REF!</v>
      </c>
      <c r="AK121" s="33" t="e">
        <f t="shared" si="36"/>
        <v>#REF!</v>
      </c>
      <c r="AL121" s="33" t="e">
        <f t="shared" si="37"/>
        <v>#REF!</v>
      </c>
      <c r="AR121" s="33"/>
      <c r="AS121" s="33"/>
      <c r="AW121" s="12"/>
    </row>
    <row r="122" spans="1:49" s="28" customFormat="1" x14ac:dyDescent="0.25">
      <c r="A122" s="27">
        <f t="shared" si="38"/>
        <v>109</v>
      </c>
      <c r="B122" s="70" t="e">
        <f>#REF!</f>
        <v>#REF!</v>
      </c>
      <c r="C122" s="50" t="e">
        <f>IF(#REF!="","",#REF!)</f>
        <v>#REF!</v>
      </c>
      <c r="D122" s="70" t="e">
        <f>#REF!</f>
        <v>#REF!</v>
      </c>
      <c r="E122" s="70" t="e">
        <f>#REF!</f>
        <v>#REF!</v>
      </c>
      <c r="F122" t="e">
        <f>#REF!</f>
        <v>#REF!</v>
      </c>
      <c r="G122" t="e">
        <f>#REF!</f>
        <v>#REF!</v>
      </c>
      <c r="H122" t="e">
        <f>#REF!</f>
        <v>#REF!</v>
      </c>
      <c r="I122" s="33" t="e">
        <f>#REF!</f>
        <v>#REF!</v>
      </c>
      <c r="J122" s="33" t="e">
        <f>#REF!</f>
        <v>#REF!</v>
      </c>
      <c r="K122" s="1" t="e">
        <f t="shared" si="24"/>
        <v>#REF!</v>
      </c>
      <c r="L122" s="33" t="e">
        <f t="shared" si="29"/>
        <v>#REF!</v>
      </c>
      <c r="M122" s="51" t="e">
        <f>#REF!</f>
        <v>#REF!</v>
      </c>
      <c r="N122" s="51" t="e">
        <f>#REF!</f>
        <v>#REF!</v>
      </c>
      <c r="O122" s="44" t="e">
        <f t="shared" si="25"/>
        <v>#REF!</v>
      </c>
      <c r="P122" s="33" t="e">
        <f t="shared" si="30"/>
        <v>#REF!</v>
      </c>
      <c r="Q122" s="33"/>
      <c r="R122" s="33" t="e">
        <f t="shared" si="31"/>
        <v>#REF!</v>
      </c>
      <c r="S122" s="33" t="e">
        <f t="shared" si="32"/>
        <v>#REF!</v>
      </c>
      <c r="T122" s="33" t="e">
        <f t="shared" si="33"/>
        <v>#REF!</v>
      </c>
      <c r="U122" s="33" t="e">
        <f t="shared" si="44"/>
        <v>#REF!</v>
      </c>
      <c r="V122" s="33" t="e">
        <f t="shared" si="44"/>
        <v>#REF!</v>
      </c>
      <c r="W122" s="33" t="e">
        <f t="shared" si="44"/>
        <v>#REF!</v>
      </c>
      <c r="X122" s="33"/>
      <c r="Y122" s="33" t="e">
        <f t="shared" si="45"/>
        <v>#REF!</v>
      </c>
      <c r="Z122" s="33" t="e">
        <f t="shared" si="45"/>
        <v>#REF!</v>
      </c>
      <c r="AA122" s="33" t="e">
        <f t="shared" si="45"/>
        <v>#REF!</v>
      </c>
      <c r="AB122" s="33" t="e">
        <f t="shared" si="45"/>
        <v>#REF!</v>
      </c>
      <c r="AC122" s="33" t="e">
        <f t="shared" si="45"/>
        <v>#REF!</v>
      </c>
      <c r="AD122" s="33" t="e">
        <f t="shared" si="45"/>
        <v>#REF!</v>
      </c>
      <c r="AE122" s="33"/>
      <c r="AF122" s="33" t="e">
        <f t="shared" si="46"/>
        <v>#REF!</v>
      </c>
      <c r="AG122" s="33" t="e">
        <f t="shared" si="46"/>
        <v>#REF!</v>
      </c>
      <c r="AH122" s="27"/>
      <c r="AI122" s="33" t="e">
        <f t="shared" si="34"/>
        <v>#REF!</v>
      </c>
      <c r="AJ122" s="33" t="e">
        <f t="shared" si="35"/>
        <v>#REF!</v>
      </c>
      <c r="AK122" s="33" t="e">
        <f t="shared" si="36"/>
        <v>#REF!</v>
      </c>
      <c r="AL122" s="33" t="e">
        <f t="shared" si="37"/>
        <v>#REF!</v>
      </c>
      <c r="AR122" s="33"/>
      <c r="AS122" s="33"/>
      <c r="AW122" s="12"/>
    </row>
    <row r="123" spans="1:49" s="28" customFormat="1" x14ac:dyDescent="0.25">
      <c r="A123" s="27">
        <f t="shared" si="38"/>
        <v>110</v>
      </c>
      <c r="B123" s="70" t="e">
        <f>#REF!</f>
        <v>#REF!</v>
      </c>
      <c r="C123" s="50" t="e">
        <f>IF(#REF!="","",#REF!)</f>
        <v>#REF!</v>
      </c>
      <c r="D123" s="70" t="e">
        <f>#REF!</f>
        <v>#REF!</v>
      </c>
      <c r="E123" s="70" t="e">
        <f>#REF!</f>
        <v>#REF!</v>
      </c>
      <c r="F123" t="e">
        <f>#REF!</f>
        <v>#REF!</v>
      </c>
      <c r="G123" t="e">
        <f>#REF!</f>
        <v>#REF!</v>
      </c>
      <c r="H123" t="e">
        <f>#REF!</f>
        <v>#REF!</v>
      </c>
      <c r="I123" s="33" t="e">
        <f>#REF!</f>
        <v>#REF!</v>
      </c>
      <c r="J123" s="33" t="e">
        <f>#REF!</f>
        <v>#REF!</v>
      </c>
      <c r="K123" s="1" t="e">
        <f t="shared" si="24"/>
        <v>#REF!</v>
      </c>
      <c r="L123" s="33" t="e">
        <f t="shared" si="29"/>
        <v>#REF!</v>
      </c>
      <c r="M123" s="51" t="e">
        <f>#REF!</f>
        <v>#REF!</v>
      </c>
      <c r="N123" s="51" t="e">
        <f>#REF!</f>
        <v>#REF!</v>
      </c>
      <c r="O123" s="44" t="e">
        <f t="shared" si="25"/>
        <v>#REF!</v>
      </c>
      <c r="P123" s="33" t="e">
        <f t="shared" si="30"/>
        <v>#REF!</v>
      </c>
      <c r="Q123" s="33"/>
      <c r="R123" s="33" t="e">
        <f t="shared" si="31"/>
        <v>#REF!</v>
      </c>
      <c r="S123" s="33" t="e">
        <f t="shared" si="32"/>
        <v>#REF!</v>
      </c>
      <c r="T123" s="33" t="e">
        <f t="shared" si="33"/>
        <v>#REF!</v>
      </c>
      <c r="U123" s="33" t="e">
        <f t="shared" si="44"/>
        <v>#REF!</v>
      </c>
      <c r="V123" s="33" t="e">
        <f t="shared" si="44"/>
        <v>#REF!</v>
      </c>
      <c r="W123" s="33" t="e">
        <f t="shared" si="44"/>
        <v>#REF!</v>
      </c>
      <c r="X123" s="33"/>
      <c r="Y123" s="33" t="e">
        <f t="shared" ref="Y123:AD132" si="47">Y$257*$M123</f>
        <v>#REF!</v>
      </c>
      <c r="Z123" s="33" t="e">
        <f t="shared" si="47"/>
        <v>#REF!</v>
      </c>
      <c r="AA123" s="33" t="e">
        <f t="shared" si="47"/>
        <v>#REF!</v>
      </c>
      <c r="AB123" s="33" t="e">
        <f t="shared" si="47"/>
        <v>#REF!</v>
      </c>
      <c r="AC123" s="33" t="e">
        <f t="shared" si="47"/>
        <v>#REF!</v>
      </c>
      <c r="AD123" s="33" t="e">
        <f t="shared" si="47"/>
        <v>#REF!</v>
      </c>
      <c r="AE123" s="33"/>
      <c r="AF123" s="33" t="e">
        <f t="shared" si="46"/>
        <v>#REF!</v>
      </c>
      <c r="AG123" s="33" t="e">
        <f t="shared" si="46"/>
        <v>#REF!</v>
      </c>
      <c r="AH123" s="27"/>
      <c r="AI123" s="33" t="e">
        <f t="shared" si="34"/>
        <v>#REF!</v>
      </c>
      <c r="AJ123" s="33" t="e">
        <f t="shared" si="35"/>
        <v>#REF!</v>
      </c>
      <c r="AK123" s="33" t="e">
        <f t="shared" si="36"/>
        <v>#REF!</v>
      </c>
      <c r="AL123" s="33" t="e">
        <f t="shared" si="37"/>
        <v>#REF!</v>
      </c>
      <c r="AR123" s="33"/>
      <c r="AS123" s="33"/>
      <c r="AW123" s="12"/>
    </row>
    <row r="124" spans="1:49" s="28" customFormat="1" x14ac:dyDescent="0.25">
      <c r="A124" s="27">
        <f t="shared" si="38"/>
        <v>111</v>
      </c>
      <c r="B124" s="70" t="e">
        <f>#REF!</f>
        <v>#REF!</v>
      </c>
      <c r="C124" s="50" t="e">
        <f>IF(#REF!="","",#REF!)</f>
        <v>#REF!</v>
      </c>
      <c r="D124" s="70" t="e">
        <f>#REF!</f>
        <v>#REF!</v>
      </c>
      <c r="E124" s="70" t="e">
        <f>#REF!</f>
        <v>#REF!</v>
      </c>
      <c r="F124" t="e">
        <f>#REF!</f>
        <v>#REF!</v>
      </c>
      <c r="G124" t="e">
        <f>#REF!</f>
        <v>#REF!</v>
      </c>
      <c r="H124" t="e">
        <f>#REF!</f>
        <v>#REF!</v>
      </c>
      <c r="I124" s="33" t="e">
        <f>#REF!</f>
        <v>#REF!</v>
      </c>
      <c r="J124" s="33" t="e">
        <f>#REF!</f>
        <v>#REF!</v>
      </c>
      <c r="K124" s="1" t="e">
        <f t="shared" si="24"/>
        <v>#REF!</v>
      </c>
      <c r="L124" s="33" t="e">
        <f t="shared" si="29"/>
        <v>#REF!</v>
      </c>
      <c r="M124" s="51" t="e">
        <f>#REF!</f>
        <v>#REF!</v>
      </c>
      <c r="N124" s="51" t="e">
        <f>#REF!</f>
        <v>#REF!</v>
      </c>
      <c r="O124" s="44" t="e">
        <f t="shared" si="25"/>
        <v>#REF!</v>
      </c>
      <c r="P124" s="33" t="e">
        <f t="shared" si="30"/>
        <v>#REF!</v>
      </c>
      <c r="Q124" s="33"/>
      <c r="R124" s="33" t="e">
        <f t="shared" si="31"/>
        <v>#REF!</v>
      </c>
      <c r="S124" s="33" t="e">
        <f t="shared" si="32"/>
        <v>#REF!</v>
      </c>
      <c r="T124" s="33" t="e">
        <f t="shared" si="33"/>
        <v>#REF!</v>
      </c>
      <c r="U124" s="33" t="e">
        <f t="shared" si="44"/>
        <v>#REF!</v>
      </c>
      <c r="V124" s="33" t="e">
        <f t="shared" si="44"/>
        <v>#REF!</v>
      </c>
      <c r="W124" s="33" t="e">
        <f t="shared" si="44"/>
        <v>#REF!</v>
      </c>
      <c r="X124" s="33"/>
      <c r="Y124" s="33" t="e">
        <f t="shared" si="47"/>
        <v>#REF!</v>
      </c>
      <c r="Z124" s="33" t="e">
        <f t="shared" si="47"/>
        <v>#REF!</v>
      </c>
      <c r="AA124" s="33" t="e">
        <f t="shared" si="47"/>
        <v>#REF!</v>
      </c>
      <c r="AB124" s="33" t="e">
        <f t="shared" si="47"/>
        <v>#REF!</v>
      </c>
      <c r="AC124" s="33" t="e">
        <f t="shared" si="47"/>
        <v>#REF!</v>
      </c>
      <c r="AD124" s="33" t="e">
        <f t="shared" si="47"/>
        <v>#REF!</v>
      </c>
      <c r="AE124" s="33"/>
      <c r="AF124" s="33" t="e">
        <f t="shared" si="46"/>
        <v>#REF!</v>
      </c>
      <c r="AG124" s="33" t="e">
        <f t="shared" si="46"/>
        <v>#REF!</v>
      </c>
      <c r="AH124" s="27"/>
      <c r="AI124" s="33" t="e">
        <f t="shared" si="34"/>
        <v>#REF!</v>
      </c>
      <c r="AJ124" s="33" t="e">
        <f t="shared" si="35"/>
        <v>#REF!</v>
      </c>
      <c r="AK124" s="33" t="e">
        <f t="shared" si="36"/>
        <v>#REF!</v>
      </c>
      <c r="AL124" s="33" t="e">
        <f t="shared" si="37"/>
        <v>#REF!</v>
      </c>
      <c r="AR124" s="33"/>
      <c r="AS124" s="33"/>
      <c r="AW124" s="12"/>
    </row>
    <row r="125" spans="1:49" s="28" customFormat="1" x14ac:dyDescent="0.25">
      <c r="A125" s="27">
        <f t="shared" si="38"/>
        <v>112</v>
      </c>
      <c r="B125" s="70" t="e">
        <f>#REF!</f>
        <v>#REF!</v>
      </c>
      <c r="C125" s="50" t="e">
        <f>IF(#REF!="","",#REF!)</f>
        <v>#REF!</v>
      </c>
      <c r="D125" s="70" t="e">
        <f>#REF!</f>
        <v>#REF!</v>
      </c>
      <c r="E125" s="70" t="e">
        <f>#REF!</f>
        <v>#REF!</v>
      </c>
      <c r="F125" t="e">
        <f>#REF!</f>
        <v>#REF!</v>
      </c>
      <c r="G125" t="e">
        <f>#REF!</f>
        <v>#REF!</v>
      </c>
      <c r="H125" t="e">
        <f>#REF!</f>
        <v>#REF!</v>
      </c>
      <c r="I125" s="33" t="e">
        <f>#REF!</f>
        <v>#REF!</v>
      </c>
      <c r="J125" s="33" t="e">
        <f>#REF!</f>
        <v>#REF!</v>
      </c>
      <c r="K125" s="1" t="e">
        <f t="shared" si="24"/>
        <v>#REF!</v>
      </c>
      <c r="L125" s="33" t="e">
        <f t="shared" si="29"/>
        <v>#REF!</v>
      </c>
      <c r="M125" s="51" t="e">
        <f>#REF!</f>
        <v>#REF!</v>
      </c>
      <c r="N125" s="51" t="e">
        <f>#REF!</f>
        <v>#REF!</v>
      </c>
      <c r="O125" s="44" t="e">
        <f t="shared" si="25"/>
        <v>#REF!</v>
      </c>
      <c r="P125" s="33" t="e">
        <f t="shared" si="30"/>
        <v>#REF!</v>
      </c>
      <c r="Q125" s="33"/>
      <c r="R125" s="33" t="e">
        <f t="shared" si="31"/>
        <v>#REF!</v>
      </c>
      <c r="S125" s="33" t="e">
        <f t="shared" si="32"/>
        <v>#REF!</v>
      </c>
      <c r="T125" s="33" t="e">
        <f t="shared" si="33"/>
        <v>#REF!</v>
      </c>
      <c r="U125" s="33" t="e">
        <f t="shared" si="44"/>
        <v>#REF!</v>
      </c>
      <c r="V125" s="33" t="e">
        <f t="shared" si="44"/>
        <v>#REF!</v>
      </c>
      <c r="W125" s="33" t="e">
        <f t="shared" si="44"/>
        <v>#REF!</v>
      </c>
      <c r="X125" s="33"/>
      <c r="Y125" s="33" t="e">
        <f t="shared" si="47"/>
        <v>#REF!</v>
      </c>
      <c r="Z125" s="33" t="e">
        <f t="shared" si="47"/>
        <v>#REF!</v>
      </c>
      <c r="AA125" s="33" t="e">
        <f t="shared" si="47"/>
        <v>#REF!</v>
      </c>
      <c r="AB125" s="33" t="e">
        <f t="shared" si="47"/>
        <v>#REF!</v>
      </c>
      <c r="AC125" s="33" t="e">
        <f t="shared" si="47"/>
        <v>#REF!</v>
      </c>
      <c r="AD125" s="33" t="e">
        <f t="shared" si="47"/>
        <v>#REF!</v>
      </c>
      <c r="AE125" s="33"/>
      <c r="AF125" s="33" t="e">
        <f t="shared" si="46"/>
        <v>#REF!</v>
      </c>
      <c r="AG125" s="33" t="e">
        <f t="shared" si="46"/>
        <v>#REF!</v>
      </c>
      <c r="AH125" s="27"/>
      <c r="AI125" s="33" t="e">
        <f t="shared" si="34"/>
        <v>#REF!</v>
      </c>
      <c r="AJ125" s="33" t="e">
        <f t="shared" si="35"/>
        <v>#REF!</v>
      </c>
      <c r="AK125" s="33" t="e">
        <f t="shared" si="36"/>
        <v>#REF!</v>
      </c>
      <c r="AL125" s="33" t="e">
        <f t="shared" si="37"/>
        <v>#REF!</v>
      </c>
      <c r="AR125" s="33"/>
      <c r="AS125" s="33"/>
      <c r="AW125" s="12"/>
    </row>
    <row r="126" spans="1:49" s="28" customFormat="1" x14ac:dyDescent="0.25">
      <c r="A126" s="27">
        <f t="shared" si="38"/>
        <v>113</v>
      </c>
      <c r="B126" s="70" t="e">
        <f>#REF!</f>
        <v>#REF!</v>
      </c>
      <c r="C126" s="50" t="e">
        <f>IF(#REF!="","",#REF!)</f>
        <v>#REF!</v>
      </c>
      <c r="D126" s="70" t="e">
        <f>#REF!</f>
        <v>#REF!</v>
      </c>
      <c r="E126" s="70" t="e">
        <f>#REF!</f>
        <v>#REF!</v>
      </c>
      <c r="F126" t="e">
        <f>#REF!</f>
        <v>#REF!</v>
      </c>
      <c r="G126" t="e">
        <f>#REF!</f>
        <v>#REF!</v>
      </c>
      <c r="H126" t="e">
        <f>#REF!</f>
        <v>#REF!</v>
      </c>
      <c r="I126" s="33" t="e">
        <f>#REF!</f>
        <v>#REF!</v>
      </c>
      <c r="J126" s="33" t="e">
        <f>#REF!</f>
        <v>#REF!</v>
      </c>
      <c r="K126" s="1" t="e">
        <f t="shared" si="24"/>
        <v>#REF!</v>
      </c>
      <c r="L126" s="33" t="e">
        <f t="shared" si="29"/>
        <v>#REF!</v>
      </c>
      <c r="M126" s="51" t="e">
        <f>#REF!</f>
        <v>#REF!</v>
      </c>
      <c r="N126" s="51" t="e">
        <f>#REF!</f>
        <v>#REF!</v>
      </c>
      <c r="O126" s="44" t="e">
        <f t="shared" si="25"/>
        <v>#REF!</v>
      </c>
      <c r="P126" s="33" t="e">
        <f t="shared" si="30"/>
        <v>#REF!</v>
      </c>
      <c r="Q126" s="33"/>
      <c r="R126" s="33" t="e">
        <f t="shared" si="31"/>
        <v>#REF!</v>
      </c>
      <c r="S126" s="33" t="e">
        <f t="shared" si="32"/>
        <v>#REF!</v>
      </c>
      <c r="T126" s="33" t="e">
        <f t="shared" si="33"/>
        <v>#REF!</v>
      </c>
      <c r="U126" s="33" t="e">
        <f t="shared" si="44"/>
        <v>#REF!</v>
      </c>
      <c r="V126" s="33" t="e">
        <f t="shared" si="44"/>
        <v>#REF!</v>
      </c>
      <c r="W126" s="33" t="e">
        <f t="shared" si="44"/>
        <v>#REF!</v>
      </c>
      <c r="X126" s="33"/>
      <c r="Y126" s="33" t="e">
        <f t="shared" si="47"/>
        <v>#REF!</v>
      </c>
      <c r="Z126" s="33" t="e">
        <f t="shared" si="47"/>
        <v>#REF!</v>
      </c>
      <c r="AA126" s="33" t="e">
        <f t="shared" si="47"/>
        <v>#REF!</v>
      </c>
      <c r="AB126" s="33" t="e">
        <f t="shared" si="47"/>
        <v>#REF!</v>
      </c>
      <c r="AC126" s="33" t="e">
        <f t="shared" si="47"/>
        <v>#REF!</v>
      </c>
      <c r="AD126" s="33" t="e">
        <f t="shared" si="47"/>
        <v>#REF!</v>
      </c>
      <c r="AE126" s="33"/>
      <c r="AF126" s="33" t="e">
        <f t="shared" si="46"/>
        <v>#REF!</v>
      </c>
      <c r="AG126" s="33" t="e">
        <f t="shared" si="46"/>
        <v>#REF!</v>
      </c>
      <c r="AH126" s="27"/>
      <c r="AI126" s="33" t="e">
        <f t="shared" si="34"/>
        <v>#REF!</v>
      </c>
      <c r="AJ126" s="33" t="e">
        <f t="shared" si="35"/>
        <v>#REF!</v>
      </c>
      <c r="AK126" s="33" t="e">
        <f t="shared" si="36"/>
        <v>#REF!</v>
      </c>
      <c r="AL126" s="33" t="e">
        <f t="shared" si="37"/>
        <v>#REF!</v>
      </c>
      <c r="AR126" s="33"/>
      <c r="AS126" s="33"/>
      <c r="AW126" s="12"/>
    </row>
    <row r="127" spans="1:49" s="28" customFormat="1" x14ac:dyDescent="0.25">
      <c r="A127" s="27">
        <f t="shared" si="38"/>
        <v>114</v>
      </c>
      <c r="B127" s="70" t="e">
        <f>#REF!</f>
        <v>#REF!</v>
      </c>
      <c r="C127" s="50" t="e">
        <f>IF(#REF!="","",#REF!)</f>
        <v>#REF!</v>
      </c>
      <c r="D127" s="70" t="e">
        <f>#REF!</f>
        <v>#REF!</v>
      </c>
      <c r="E127" s="70" t="e">
        <f>#REF!</f>
        <v>#REF!</v>
      </c>
      <c r="F127" t="e">
        <f>#REF!</f>
        <v>#REF!</v>
      </c>
      <c r="G127" t="e">
        <f>#REF!</f>
        <v>#REF!</v>
      </c>
      <c r="H127" t="e">
        <f>#REF!</f>
        <v>#REF!</v>
      </c>
      <c r="I127" s="33" t="e">
        <f>#REF!</f>
        <v>#REF!</v>
      </c>
      <c r="J127" s="33" t="e">
        <f>#REF!</f>
        <v>#REF!</v>
      </c>
      <c r="K127" s="1" t="e">
        <f t="shared" si="24"/>
        <v>#REF!</v>
      </c>
      <c r="L127" s="33" t="e">
        <f t="shared" si="29"/>
        <v>#REF!</v>
      </c>
      <c r="M127" s="51" t="e">
        <f>#REF!</f>
        <v>#REF!</v>
      </c>
      <c r="N127" s="51" t="e">
        <f>#REF!</f>
        <v>#REF!</v>
      </c>
      <c r="O127" s="44" t="e">
        <f t="shared" si="25"/>
        <v>#REF!</v>
      </c>
      <c r="P127" s="33" t="e">
        <f t="shared" si="30"/>
        <v>#REF!</v>
      </c>
      <c r="Q127" s="33"/>
      <c r="R127" s="33" t="e">
        <f t="shared" si="31"/>
        <v>#REF!</v>
      </c>
      <c r="S127" s="33" t="e">
        <f t="shared" si="32"/>
        <v>#REF!</v>
      </c>
      <c r="T127" s="33" t="e">
        <f t="shared" si="33"/>
        <v>#REF!</v>
      </c>
      <c r="U127" s="33" t="e">
        <f t="shared" si="44"/>
        <v>#REF!</v>
      </c>
      <c r="V127" s="33" t="e">
        <f t="shared" si="44"/>
        <v>#REF!</v>
      </c>
      <c r="W127" s="33" t="e">
        <f t="shared" si="44"/>
        <v>#REF!</v>
      </c>
      <c r="X127" s="33"/>
      <c r="Y127" s="33" t="e">
        <f t="shared" si="47"/>
        <v>#REF!</v>
      </c>
      <c r="Z127" s="33" t="e">
        <f t="shared" si="47"/>
        <v>#REF!</v>
      </c>
      <c r="AA127" s="33" t="e">
        <f t="shared" si="47"/>
        <v>#REF!</v>
      </c>
      <c r="AB127" s="33" t="e">
        <f t="shared" si="47"/>
        <v>#REF!</v>
      </c>
      <c r="AC127" s="33" t="e">
        <f t="shared" si="47"/>
        <v>#REF!</v>
      </c>
      <c r="AD127" s="33" t="e">
        <f t="shared" si="47"/>
        <v>#REF!</v>
      </c>
      <c r="AE127" s="33"/>
      <c r="AF127" s="33" t="e">
        <f t="shared" si="46"/>
        <v>#REF!</v>
      </c>
      <c r="AG127" s="33" t="e">
        <f t="shared" si="46"/>
        <v>#REF!</v>
      </c>
      <c r="AH127" s="27"/>
      <c r="AI127" s="33" t="e">
        <f t="shared" si="34"/>
        <v>#REF!</v>
      </c>
      <c r="AJ127" s="33" t="e">
        <f t="shared" si="35"/>
        <v>#REF!</v>
      </c>
      <c r="AK127" s="33" t="e">
        <f t="shared" si="36"/>
        <v>#REF!</v>
      </c>
      <c r="AL127" s="33" t="e">
        <f t="shared" si="37"/>
        <v>#REF!</v>
      </c>
      <c r="AR127" s="33"/>
      <c r="AS127" s="33"/>
      <c r="AW127" s="12"/>
    </row>
    <row r="128" spans="1:49" s="28" customFormat="1" x14ac:dyDescent="0.25">
      <c r="A128" s="27">
        <f t="shared" si="38"/>
        <v>115</v>
      </c>
      <c r="B128" s="70" t="e">
        <f>#REF!</f>
        <v>#REF!</v>
      </c>
      <c r="C128" s="50" t="e">
        <f>IF(#REF!="","",#REF!)</f>
        <v>#REF!</v>
      </c>
      <c r="D128" s="70" t="e">
        <f>#REF!</f>
        <v>#REF!</v>
      </c>
      <c r="E128" s="70" t="e">
        <f>#REF!</f>
        <v>#REF!</v>
      </c>
      <c r="F128" t="e">
        <f>#REF!</f>
        <v>#REF!</v>
      </c>
      <c r="G128" t="e">
        <f>#REF!</f>
        <v>#REF!</v>
      </c>
      <c r="H128" t="e">
        <f>#REF!</f>
        <v>#REF!</v>
      </c>
      <c r="I128" s="33" t="e">
        <f>#REF!</f>
        <v>#REF!</v>
      </c>
      <c r="J128" s="33" t="e">
        <f>#REF!</f>
        <v>#REF!</v>
      </c>
      <c r="K128" s="1" t="e">
        <f t="shared" si="24"/>
        <v>#REF!</v>
      </c>
      <c r="L128" s="33" t="e">
        <f t="shared" si="29"/>
        <v>#REF!</v>
      </c>
      <c r="M128" s="51" t="e">
        <f>#REF!</f>
        <v>#REF!</v>
      </c>
      <c r="N128" s="51" t="e">
        <f>#REF!</f>
        <v>#REF!</v>
      </c>
      <c r="O128" s="44" t="e">
        <f t="shared" si="25"/>
        <v>#REF!</v>
      </c>
      <c r="P128" s="33" t="e">
        <f t="shared" si="30"/>
        <v>#REF!</v>
      </c>
      <c r="Q128" s="33"/>
      <c r="R128" s="33" t="e">
        <f t="shared" si="31"/>
        <v>#REF!</v>
      </c>
      <c r="S128" s="33" t="e">
        <f t="shared" si="32"/>
        <v>#REF!</v>
      </c>
      <c r="T128" s="33" t="e">
        <f t="shared" si="33"/>
        <v>#REF!</v>
      </c>
      <c r="U128" s="33" t="e">
        <f t="shared" si="44"/>
        <v>#REF!</v>
      </c>
      <c r="V128" s="33" t="e">
        <f t="shared" si="44"/>
        <v>#REF!</v>
      </c>
      <c r="W128" s="33" t="e">
        <f t="shared" si="44"/>
        <v>#REF!</v>
      </c>
      <c r="X128" s="33"/>
      <c r="Y128" s="33" t="e">
        <f t="shared" si="47"/>
        <v>#REF!</v>
      </c>
      <c r="Z128" s="33" t="e">
        <f t="shared" si="47"/>
        <v>#REF!</v>
      </c>
      <c r="AA128" s="33" t="e">
        <f t="shared" si="47"/>
        <v>#REF!</v>
      </c>
      <c r="AB128" s="33" t="e">
        <f t="shared" si="47"/>
        <v>#REF!</v>
      </c>
      <c r="AC128" s="33" t="e">
        <f t="shared" si="47"/>
        <v>#REF!</v>
      </c>
      <c r="AD128" s="33" t="e">
        <f t="shared" si="47"/>
        <v>#REF!</v>
      </c>
      <c r="AE128" s="33"/>
      <c r="AF128" s="33" t="e">
        <f t="shared" si="46"/>
        <v>#REF!</v>
      </c>
      <c r="AG128" s="33" t="e">
        <f t="shared" si="46"/>
        <v>#REF!</v>
      </c>
      <c r="AH128" s="27"/>
      <c r="AI128" s="33" t="e">
        <f t="shared" si="34"/>
        <v>#REF!</v>
      </c>
      <c r="AJ128" s="33" t="e">
        <f t="shared" si="35"/>
        <v>#REF!</v>
      </c>
      <c r="AK128" s="33" t="e">
        <f t="shared" si="36"/>
        <v>#REF!</v>
      </c>
      <c r="AL128" s="33" t="e">
        <f t="shared" si="37"/>
        <v>#REF!</v>
      </c>
      <c r="AR128" s="33"/>
      <c r="AS128" s="33"/>
      <c r="AW128" s="12"/>
    </row>
    <row r="129" spans="1:49" s="28" customFormat="1" x14ac:dyDescent="0.25">
      <c r="A129" s="27">
        <f t="shared" si="38"/>
        <v>116</v>
      </c>
      <c r="B129" s="70" t="e">
        <f>#REF!</f>
        <v>#REF!</v>
      </c>
      <c r="C129" s="50" t="e">
        <f>IF(#REF!="","",#REF!)</f>
        <v>#REF!</v>
      </c>
      <c r="D129" s="70" t="e">
        <f>#REF!</f>
        <v>#REF!</v>
      </c>
      <c r="E129" s="70" t="e">
        <f>#REF!</f>
        <v>#REF!</v>
      </c>
      <c r="F129" t="e">
        <f>#REF!</f>
        <v>#REF!</v>
      </c>
      <c r="G129" t="e">
        <f>#REF!</f>
        <v>#REF!</v>
      </c>
      <c r="H129" t="e">
        <f>#REF!</f>
        <v>#REF!</v>
      </c>
      <c r="I129" s="33" t="e">
        <f>#REF!</f>
        <v>#REF!</v>
      </c>
      <c r="J129" s="33" t="e">
        <f>#REF!</f>
        <v>#REF!</v>
      </c>
      <c r="K129" s="1" t="e">
        <f t="shared" si="24"/>
        <v>#REF!</v>
      </c>
      <c r="L129" s="33" t="e">
        <f t="shared" si="29"/>
        <v>#REF!</v>
      </c>
      <c r="M129" s="51" t="e">
        <f>#REF!</f>
        <v>#REF!</v>
      </c>
      <c r="N129" s="51" t="e">
        <f>#REF!</f>
        <v>#REF!</v>
      </c>
      <c r="O129" s="44" t="e">
        <f t="shared" si="25"/>
        <v>#REF!</v>
      </c>
      <c r="P129" s="33" t="e">
        <f t="shared" si="30"/>
        <v>#REF!</v>
      </c>
      <c r="Q129" s="33"/>
      <c r="R129" s="33" t="e">
        <f t="shared" si="31"/>
        <v>#REF!</v>
      </c>
      <c r="S129" s="33" t="e">
        <f t="shared" si="32"/>
        <v>#REF!</v>
      </c>
      <c r="T129" s="33" t="e">
        <f t="shared" si="33"/>
        <v>#REF!</v>
      </c>
      <c r="U129" s="33" t="e">
        <f t="shared" si="44"/>
        <v>#REF!</v>
      </c>
      <c r="V129" s="33" t="e">
        <f t="shared" si="44"/>
        <v>#REF!</v>
      </c>
      <c r="W129" s="33" t="e">
        <f t="shared" si="44"/>
        <v>#REF!</v>
      </c>
      <c r="X129" s="33"/>
      <c r="Y129" s="33" t="e">
        <f t="shared" si="47"/>
        <v>#REF!</v>
      </c>
      <c r="Z129" s="33" t="e">
        <f t="shared" si="47"/>
        <v>#REF!</v>
      </c>
      <c r="AA129" s="33" t="e">
        <f t="shared" si="47"/>
        <v>#REF!</v>
      </c>
      <c r="AB129" s="33" t="e">
        <f t="shared" si="47"/>
        <v>#REF!</v>
      </c>
      <c r="AC129" s="33" t="e">
        <f t="shared" si="47"/>
        <v>#REF!</v>
      </c>
      <c r="AD129" s="33" t="e">
        <f t="shared" si="47"/>
        <v>#REF!</v>
      </c>
      <c r="AE129" s="33"/>
      <c r="AF129" s="33" t="e">
        <f t="shared" si="46"/>
        <v>#REF!</v>
      </c>
      <c r="AG129" s="33" t="e">
        <f t="shared" si="46"/>
        <v>#REF!</v>
      </c>
      <c r="AH129" s="27"/>
      <c r="AI129" s="33" t="e">
        <f t="shared" si="34"/>
        <v>#REF!</v>
      </c>
      <c r="AJ129" s="33" t="e">
        <f t="shared" si="35"/>
        <v>#REF!</v>
      </c>
      <c r="AK129" s="33" t="e">
        <f t="shared" si="36"/>
        <v>#REF!</v>
      </c>
      <c r="AL129" s="33" t="e">
        <f t="shared" si="37"/>
        <v>#REF!</v>
      </c>
      <c r="AR129" s="33"/>
      <c r="AS129" s="33"/>
      <c r="AW129" s="12"/>
    </row>
    <row r="130" spans="1:49" s="28" customFormat="1" x14ac:dyDescent="0.25">
      <c r="A130" s="27">
        <f t="shared" si="38"/>
        <v>117</v>
      </c>
      <c r="B130" s="70" t="e">
        <f>#REF!</f>
        <v>#REF!</v>
      </c>
      <c r="C130" s="50" t="e">
        <f>IF(#REF!="","",#REF!)</f>
        <v>#REF!</v>
      </c>
      <c r="D130" s="70" t="e">
        <f>#REF!</f>
        <v>#REF!</v>
      </c>
      <c r="E130" s="70" t="e">
        <f>#REF!</f>
        <v>#REF!</v>
      </c>
      <c r="F130" t="e">
        <f>#REF!</f>
        <v>#REF!</v>
      </c>
      <c r="G130" t="e">
        <f>#REF!</f>
        <v>#REF!</v>
      </c>
      <c r="H130" t="e">
        <f>#REF!</f>
        <v>#REF!</v>
      </c>
      <c r="I130" s="33" t="e">
        <f>#REF!</f>
        <v>#REF!</v>
      </c>
      <c r="J130" s="33" t="e">
        <f>#REF!</f>
        <v>#REF!</v>
      </c>
      <c r="K130" s="1" t="e">
        <f t="shared" si="24"/>
        <v>#REF!</v>
      </c>
      <c r="L130" s="33" t="e">
        <f t="shared" si="29"/>
        <v>#REF!</v>
      </c>
      <c r="M130" s="51" t="e">
        <f>#REF!</f>
        <v>#REF!</v>
      </c>
      <c r="N130" s="51" t="e">
        <f>#REF!</f>
        <v>#REF!</v>
      </c>
      <c r="O130" s="44" t="e">
        <f t="shared" si="25"/>
        <v>#REF!</v>
      </c>
      <c r="P130" s="33" t="e">
        <f t="shared" si="30"/>
        <v>#REF!</v>
      </c>
      <c r="Q130" s="33"/>
      <c r="R130" s="33" t="e">
        <f t="shared" si="31"/>
        <v>#REF!</v>
      </c>
      <c r="S130" s="33" t="e">
        <f t="shared" si="32"/>
        <v>#REF!</v>
      </c>
      <c r="T130" s="33" t="e">
        <f t="shared" si="33"/>
        <v>#REF!</v>
      </c>
      <c r="U130" s="33" t="e">
        <f t="shared" si="44"/>
        <v>#REF!</v>
      </c>
      <c r="V130" s="33" t="e">
        <f t="shared" si="44"/>
        <v>#REF!</v>
      </c>
      <c r="W130" s="33" t="e">
        <f t="shared" si="44"/>
        <v>#REF!</v>
      </c>
      <c r="X130" s="33"/>
      <c r="Y130" s="33" t="e">
        <f t="shared" si="47"/>
        <v>#REF!</v>
      </c>
      <c r="Z130" s="33" t="e">
        <f t="shared" si="47"/>
        <v>#REF!</v>
      </c>
      <c r="AA130" s="33" t="e">
        <f t="shared" si="47"/>
        <v>#REF!</v>
      </c>
      <c r="AB130" s="33" t="e">
        <f t="shared" si="47"/>
        <v>#REF!</v>
      </c>
      <c r="AC130" s="33" t="e">
        <f t="shared" si="47"/>
        <v>#REF!</v>
      </c>
      <c r="AD130" s="33" t="e">
        <f t="shared" si="47"/>
        <v>#REF!</v>
      </c>
      <c r="AE130" s="33"/>
      <c r="AF130" s="33" t="e">
        <f t="shared" si="46"/>
        <v>#REF!</v>
      </c>
      <c r="AG130" s="33" t="e">
        <f t="shared" si="46"/>
        <v>#REF!</v>
      </c>
      <c r="AH130" s="27"/>
      <c r="AI130" s="33" t="e">
        <f t="shared" si="34"/>
        <v>#REF!</v>
      </c>
      <c r="AJ130" s="33" t="e">
        <f t="shared" si="35"/>
        <v>#REF!</v>
      </c>
      <c r="AK130" s="33" t="e">
        <f t="shared" si="36"/>
        <v>#REF!</v>
      </c>
      <c r="AL130" s="33" t="e">
        <f t="shared" si="37"/>
        <v>#REF!</v>
      </c>
      <c r="AR130" s="33"/>
      <c r="AS130" s="33"/>
      <c r="AW130" s="12"/>
    </row>
    <row r="131" spans="1:49" s="28" customFormat="1" x14ac:dyDescent="0.25">
      <c r="A131" s="27">
        <f t="shared" si="38"/>
        <v>118</v>
      </c>
      <c r="B131" s="70" t="e">
        <f>#REF!</f>
        <v>#REF!</v>
      </c>
      <c r="C131" s="50" t="e">
        <f>IF(#REF!="","",#REF!)</f>
        <v>#REF!</v>
      </c>
      <c r="D131" s="70" t="e">
        <f>#REF!</f>
        <v>#REF!</v>
      </c>
      <c r="E131" s="70" t="e">
        <f>#REF!</f>
        <v>#REF!</v>
      </c>
      <c r="F131" t="e">
        <f>#REF!</f>
        <v>#REF!</v>
      </c>
      <c r="G131" t="e">
        <f>#REF!</f>
        <v>#REF!</v>
      </c>
      <c r="H131" t="e">
        <f>#REF!</f>
        <v>#REF!</v>
      </c>
      <c r="I131" s="33" t="e">
        <f>#REF!</f>
        <v>#REF!</v>
      </c>
      <c r="J131" s="33" t="e">
        <f>#REF!</f>
        <v>#REF!</v>
      </c>
      <c r="K131" s="1" t="e">
        <f t="shared" si="24"/>
        <v>#REF!</v>
      </c>
      <c r="L131" s="33" t="e">
        <f t="shared" si="29"/>
        <v>#REF!</v>
      </c>
      <c r="M131" s="51" t="e">
        <f>#REF!</f>
        <v>#REF!</v>
      </c>
      <c r="N131" s="51" t="e">
        <f>#REF!</f>
        <v>#REF!</v>
      </c>
      <c r="O131" s="44" t="e">
        <f t="shared" si="25"/>
        <v>#REF!</v>
      </c>
      <c r="P131" s="33" t="e">
        <f t="shared" si="30"/>
        <v>#REF!</v>
      </c>
      <c r="Q131" s="33"/>
      <c r="R131" s="33" t="e">
        <f t="shared" si="31"/>
        <v>#REF!</v>
      </c>
      <c r="S131" s="33" t="e">
        <f t="shared" si="32"/>
        <v>#REF!</v>
      </c>
      <c r="T131" s="33" t="e">
        <f t="shared" si="33"/>
        <v>#REF!</v>
      </c>
      <c r="U131" s="33" t="e">
        <f t="shared" si="44"/>
        <v>#REF!</v>
      </c>
      <c r="V131" s="33" t="e">
        <f t="shared" si="44"/>
        <v>#REF!</v>
      </c>
      <c r="W131" s="33" t="e">
        <f t="shared" si="44"/>
        <v>#REF!</v>
      </c>
      <c r="X131" s="33"/>
      <c r="Y131" s="33" t="e">
        <f t="shared" si="47"/>
        <v>#REF!</v>
      </c>
      <c r="Z131" s="33" t="e">
        <f t="shared" si="47"/>
        <v>#REF!</v>
      </c>
      <c r="AA131" s="33" t="e">
        <f t="shared" si="47"/>
        <v>#REF!</v>
      </c>
      <c r="AB131" s="33" t="e">
        <f t="shared" si="47"/>
        <v>#REF!</v>
      </c>
      <c r="AC131" s="33" t="e">
        <f t="shared" si="47"/>
        <v>#REF!</v>
      </c>
      <c r="AD131" s="33" t="e">
        <f t="shared" si="47"/>
        <v>#REF!</v>
      </c>
      <c r="AE131" s="33"/>
      <c r="AF131" s="33" t="e">
        <f t="shared" si="46"/>
        <v>#REF!</v>
      </c>
      <c r="AG131" s="33" t="e">
        <f t="shared" si="46"/>
        <v>#REF!</v>
      </c>
      <c r="AH131" s="27"/>
      <c r="AI131" s="33" t="e">
        <f t="shared" si="34"/>
        <v>#REF!</v>
      </c>
      <c r="AJ131" s="33" t="e">
        <f t="shared" si="35"/>
        <v>#REF!</v>
      </c>
      <c r="AK131" s="33" t="e">
        <f t="shared" si="36"/>
        <v>#REF!</v>
      </c>
      <c r="AL131" s="33" t="e">
        <f t="shared" si="37"/>
        <v>#REF!</v>
      </c>
      <c r="AR131" s="33"/>
      <c r="AS131" s="33"/>
      <c r="AW131" s="12"/>
    </row>
    <row r="132" spans="1:49" s="28" customFormat="1" x14ac:dyDescent="0.25">
      <c r="A132" s="27">
        <f t="shared" si="38"/>
        <v>119</v>
      </c>
      <c r="B132" s="70" t="e">
        <f>#REF!</f>
        <v>#REF!</v>
      </c>
      <c r="C132" s="50" t="e">
        <f>IF(#REF!="","",#REF!)</f>
        <v>#REF!</v>
      </c>
      <c r="D132" s="70" t="e">
        <f>#REF!</f>
        <v>#REF!</v>
      </c>
      <c r="E132" s="70" t="e">
        <f>#REF!</f>
        <v>#REF!</v>
      </c>
      <c r="F132" t="e">
        <f>#REF!</f>
        <v>#REF!</v>
      </c>
      <c r="G132" t="e">
        <f>#REF!</f>
        <v>#REF!</v>
      </c>
      <c r="H132" t="e">
        <f>#REF!</f>
        <v>#REF!</v>
      </c>
      <c r="I132" s="33" t="e">
        <f>#REF!</f>
        <v>#REF!</v>
      </c>
      <c r="J132" s="33" t="e">
        <f>#REF!</f>
        <v>#REF!</v>
      </c>
      <c r="K132" s="1" t="e">
        <f t="shared" ref="K132:K193" si="48">IF(I132&lt;&gt;0,J132/I132,0)</f>
        <v>#REF!</v>
      </c>
      <c r="L132" s="33" t="e">
        <f t="shared" si="29"/>
        <v>#REF!</v>
      </c>
      <c r="M132" s="51" t="e">
        <f>#REF!</f>
        <v>#REF!</v>
      </c>
      <c r="N132" s="51" t="e">
        <f>#REF!</f>
        <v>#REF!</v>
      </c>
      <c r="O132" s="44" t="e">
        <f t="shared" ref="O132:O193" si="49">M132-N132</f>
        <v>#REF!</v>
      </c>
      <c r="P132" s="33" t="e">
        <f t="shared" si="30"/>
        <v>#REF!</v>
      </c>
      <c r="Q132" s="33"/>
      <c r="R132" s="33" t="e">
        <f t="shared" si="31"/>
        <v>#REF!</v>
      </c>
      <c r="S132" s="33" t="e">
        <f t="shared" si="32"/>
        <v>#REF!</v>
      </c>
      <c r="T132" s="33" t="e">
        <f t="shared" si="33"/>
        <v>#REF!</v>
      </c>
      <c r="U132" s="33" t="e">
        <f t="shared" si="44"/>
        <v>#REF!</v>
      </c>
      <c r="V132" s="33" t="e">
        <f t="shared" si="44"/>
        <v>#REF!</v>
      </c>
      <c r="W132" s="33" t="e">
        <f t="shared" si="44"/>
        <v>#REF!</v>
      </c>
      <c r="X132" s="33"/>
      <c r="Y132" s="33" t="e">
        <f t="shared" si="47"/>
        <v>#REF!</v>
      </c>
      <c r="Z132" s="33" t="e">
        <f t="shared" si="47"/>
        <v>#REF!</v>
      </c>
      <c r="AA132" s="33" t="e">
        <f t="shared" si="47"/>
        <v>#REF!</v>
      </c>
      <c r="AB132" s="33" t="e">
        <f t="shared" si="47"/>
        <v>#REF!</v>
      </c>
      <c r="AC132" s="33" t="e">
        <f t="shared" si="47"/>
        <v>#REF!</v>
      </c>
      <c r="AD132" s="33" t="e">
        <f t="shared" si="47"/>
        <v>#REF!</v>
      </c>
      <c r="AE132" s="33"/>
      <c r="AF132" s="33" t="e">
        <f t="shared" si="46"/>
        <v>#REF!</v>
      </c>
      <c r="AG132" s="33" t="e">
        <f t="shared" si="46"/>
        <v>#REF!</v>
      </c>
      <c r="AH132" s="27"/>
      <c r="AI132" s="33" t="e">
        <f t="shared" si="34"/>
        <v>#REF!</v>
      </c>
      <c r="AJ132" s="33" t="e">
        <f t="shared" si="35"/>
        <v>#REF!</v>
      </c>
      <c r="AK132" s="33" t="e">
        <f t="shared" si="36"/>
        <v>#REF!</v>
      </c>
      <c r="AL132" s="33" t="e">
        <f t="shared" si="37"/>
        <v>#REF!</v>
      </c>
      <c r="AR132" s="33"/>
      <c r="AS132" s="33"/>
      <c r="AW132" s="12"/>
    </row>
    <row r="133" spans="1:49" s="28" customFormat="1" x14ac:dyDescent="0.25">
      <c r="A133" s="27">
        <f t="shared" si="38"/>
        <v>120</v>
      </c>
      <c r="B133" s="70" t="e">
        <f>#REF!</f>
        <v>#REF!</v>
      </c>
      <c r="C133" s="50" t="e">
        <f>IF(#REF!="","",#REF!)</f>
        <v>#REF!</v>
      </c>
      <c r="D133" s="70" t="e">
        <f>#REF!</f>
        <v>#REF!</v>
      </c>
      <c r="E133" s="70" t="e">
        <f>#REF!</f>
        <v>#REF!</v>
      </c>
      <c r="F133" t="e">
        <f>#REF!</f>
        <v>#REF!</v>
      </c>
      <c r="G133" t="e">
        <f>#REF!</f>
        <v>#REF!</v>
      </c>
      <c r="H133" t="e">
        <f>#REF!</f>
        <v>#REF!</v>
      </c>
      <c r="I133" s="33" t="e">
        <f>#REF!</f>
        <v>#REF!</v>
      </c>
      <c r="J133" s="33" t="e">
        <f>#REF!</f>
        <v>#REF!</v>
      </c>
      <c r="K133" s="1" t="e">
        <f t="shared" si="48"/>
        <v>#REF!</v>
      </c>
      <c r="L133" s="33" t="e">
        <f t="shared" si="29"/>
        <v>#REF!</v>
      </c>
      <c r="M133" s="51" t="e">
        <f>#REF!</f>
        <v>#REF!</v>
      </c>
      <c r="N133" s="51" t="e">
        <f>#REF!</f>
        <v>#REF!</v>
      </c>
      <c r="O133" s="44" t="e">
        <f t="shared" si="49"/>
        <v>#REF!</v>
      </c>
      <c r="P133" s="33" t="e">
        <f t="shared" si="30"/>
        <v>#REF!</v>
      </c>
      <c r="Q133" s="33"/>
      <c r="R133" s="33" t="e">
        <f t="shared" si="31"/>
        <v>#REF!</v>
      </c>
      <c r="S133" s="33" t="e">
        <f t="shared" si="32"/>
        <v>#REF!</v>
      </c>
      <c r="T133" s="33" t="e">
        <f t="shared" si="33"/>
        <v>#REF!</v>
      </c>
      <c r="U133" s="33" t="e">
        <f t="shared" ref="U133:W152" si="50">U$257*$M133</f>
        <v>#REF!</v>
      </c>
      <c r="V133" s="33" t="e">
        <f t="shared" si="50"/>
        <v>#REF!</v>
      </c>
      <c r="W133" s="33" t="e">
        <f t="shared" si="50"/>
        <v>#REF!</v>
      </c>
      <c r="X133" s="33"/>
      <c r="Y133" s="33" t="e">
        <f t="shared" ref="Y133:AD142" si="51">Y$257*$M133</f>
        <v>#REF!</v>
      </c>
      <c r="Z133" s="33" t="e">
        <f t="shared" si="51"/>
        <v>#REF!</v>
      </c>
      <c r="AA133" s="33" t="e">
        <f t="shared" si="51"/>
        <v>#REF!</v>
      </c>
      <c r="AB133" s="33" t="e">
        <f t="shared" si="51"/>
        <v>#REF!</v>
      </c>
      <c r="AC133" s="33" t="e">
        <f t="shared" si="51"/>
        <v>#REF!</v>
      </c>
      <c r="AD133" s="33" t="e">
        <f t="shared" si="51"/>
        <v>#REF!</v>
      </c>
      <c r="AE133" s="33"/>
      <c r="AF133" s="33" t="e">
        <f t="shared" ref="AF133:AG152" si="52">AF$257*$M133</f>
        <v>#REF!</v>
      </c>
      <c r="AG133" s="33" t="e">
        <f t="shared" si="52"/>
        <v>#REF!</v>
      </c>
      <c r="AH133" s="27"/>
      <c r="AI133" s="33" t="e">
        <f t="shared" si="34"/>
        <v>#REF!</v>
      </c>
      <c r="AJ133" s="33" t="e">
        <f t="shared" si="35"/>
        <v>#REF!</v>
      </c>
      <c r="AK133" s="33" t="e">
        <f t="shared" si="36"/>
        <v>#REF!</v>
      </c>
      <c r="AL133" s="33" t="e">
        <f t="shared" si="37"/>
        <v>#REF!</v>
      </c>
      <c r="AR133" s="33"/>
      <c r="AS133" s="33"/>
      <c r="AW133" s="12"/>
    </row>
    <row r="134" spans="1:49" s="28" customFormat="1" x14ac:dyDescent="0.25">
      <c r="A134" s="27">
        <f>A133+1</f>
        <v>121</v>
      </c>
      <c r="B134" s="70" t="e">
        <f>#REF!</f>
        <v>#REF!</v>
      </c>
      <c r="C134" s="50" t="e">
        <f>IF(#REF!="","",#REF!)</f>
        <v>#REF!</v>
      </c>
      <c r="D134" s="70" t="e">
        <f>#REF!</f>
        <v>#REF!</v>
      </c>
      <c r="E134" s="70" t="e">
        <f>#REF!</f>
        <v>#REF!</v>
      </c>
      <c r="F134" t="e">
        <f>#REF!</f>
        <v>#REF!</v>
      </c>
      <c r="G134" t="e">
        <f>#REF!</f>
        <v>#REF!</v>
      </c>
      <c r="H134" t="e">
        <f>#REF!</f>
        <v>#REF!</v>
      </c>
      <c r="I134" s="33" t="e">
        <f>#REF!</f>
        <v>#REF!</v>
      </c>
      <c r="J134" s="33" t="e">
        <f>#REF!</f>
        <v>#REF!</v>
      </c>
      <c r="K134" s="1" t="e">
        <f t="shared" si="48"/>
        <v>#REF!</v>
      </c>
      <c r="L134" s="33" t="e">
        <f t="shared" si="29"/>
        <v>#REF!</v>
      </c>
      <c r="M134" s="51" t="e">
        <f>#REF!</f>
        <v>#REF!</v>
      </c>
      <c r="N134" s="51" t="e">
        <f>#REF!</f>
        <v>#REF!</v>
      </c>
      <c r="O134" s="44" t="e">
        <f t="shared" si="49"/>
        <v>#REF!</v>
      </c>
      <c r="P134" s="33" t="e">
        <f t="shared" si="30"/>
        <v>#REF!</v>
      </c>
      <c r="Q134" s="33"/>
      <c r="R134" s="33" t="e">
        <f t="shared" si="31"/>
        <v>#REF!</v>
      </c>
      <c r="S134" s="33" t="e">
        <f t="shared" si="32"/>
        <v>#REF!</v>
      </c>
      <c r="T134" s="33" t="e">
        <f t="shared" si="33"/>
        <v>#REF!</v>
      </c>
      <c r="U134" s="33" t="e">
        <f t="shared" si="50"/>
        <v>#REF!</v>
      </c>
      <c r="V134" s="33" t="e">
        <f t="shared" si="50"/>
        <v>#REF!</v>
      </c>
      <c r="W134" s="33" t="e">
        <f t="shared" si="50"/>
        <v>#REF!</v>
      </c>
      <c r="X134" s="33"/>
      <c r="Y134" s="33" t="e">
        <f t="shared" si="51"/>
        <v>#REF!</v>
      </c>
      <c r="Z134" s="33" t="e">
        <f t="shared" si="51"/>
        <v>#REF!</v>
      </c>
      <c r="AA134" s="33" t="e">
        <f t="shared" si="51"/>
        <v>#REF!</v>
      </c>
      <c r="AB134" s="33" t="e">
        <f t="shared" si="51"/>
        <v>#REF!</v>
      </c>
      <c r="AC134" s="33" t="e">
        <f t="shared" si="51"/>
        <v>#REF!</v>
      </c>
      <c r="AD134" s="33" t="e">
        <f t="shared" si="51"/>
        <v>#REF!</v>
      </c>
      <c r="AE134" s="33"/>
      <c r="AF134" s="33" t="e">
        <f t="shared" si="52"/>
        <v>#REF!</v>
      </c>
      <c r="AG134" s="33" t="e">
        <f t="shared" si="52"/>
        <v>#REF!</v>
      </c>
      <c r="AH134" s="27"/>
      <c r="AI134" s="33" t="e">
        <f t="shared" si="34"/>
        <v>#REF!</v>
      </c>
      <c r="AJ134" s="33" t="e">
        <f t="shared" si="35"/>
        <v>#REF!</v>
      </c>
      <c r="AK134" s="33" t="e">
        <f t="shared" si="36"/>
        <v>#REF!</v>
      </c>
      <c r="AL134" s="33" t="e">
        <f t="shared" si="37"/>
        <v>#REF!</v>
      </c>
      <c r="AR134" s="33"/>
      <c r="AS134" s="33"/>
      <c r="AW134" s="12"/>
    </row>
    <row r="135" spans="1:49" s="28" customFormat="1" x14ac:dyDescent="0.25">
      <c r="A135" s="27">
        <f t="shared" si="38"/>
        <v>122</v>
      </c>
      <c r="B135" s="70" t="e">
        <f>#REF!</f>
        <v>#REF!</v>
      </c>
      <c r="C135" s="50" t="e">
        <f>IF(#REF!="","",#REF!)</f>
        <v>#REF!</v>
      </c>
      <c r="D135" s="70" t="e">
        <f>#REF!</f>
        <v>#REF!</v>
      </c>
      <c r="E135" s="70" t="e">
        <f>#REF!</f>
        <v>#REF!</v>
      </c>
      <c r="F135" t="e">
        <f>#REF!</f>
        <v>#REF!</v>
      </c>
      <c r="G135" t="e">
        <f>#REF!</f>
        <v>#REF!</v>
      </c>
      <c r="H135" t="e">
        <f>#REF!</f>
        <v>#REF!</v>
      </c>
      <c r="I135" s="33" t="e">
        <f>#REF!</f>
        <v>#REF!</v>
      </c>
      <c r="J135" s="33" t="e">
        <f>#REF!</f>
        <v>#REF!</v>
      </c>
      <c r="K135" s="1" t="e">
        <f t="shared" si="48"/>
        <v>#REF!</v>
      </c>
      <c r="L135" s="33" t="e">
        <f t="shared" si="29"/>
        <v>#REF!</v>
      </c>
      <c r="M135" s="51" t="e">
        <f>#REF!</f>
        <v>#REF!</v>
      </c>
      <c r="N135" s="51" t="e">
        <f>#REF!</f>
        <v>#REF!</v>
      </c>
      <c r="O135" s="44" t="e">
        <f t="shared" si="49"/>
        <v>#REF!</v>
      </c>
      <c r="P135" s="33" t="e">
        <f t="shared" si="30"/>
        <v>#REF!</v>
      </c>
      <c r="Q135" s="33"/>
      <c r="R135" s="33" t="e">
        <f t="shared" si="31"/>
        <v>#REF!</v>
      </c>
      <c r="S135" s="33" t="e">
        <f t="shared" si="32"/>
        <v>#REF!</v>
      </c>
      <c r="T135" s="33" t="e">
        <f t="shared" si="33"/>
        <v>#REF!</v>
      </c>
      <c r="U135" s="33" t="e">
        <f t="shared" si="50"/>
        <v>#REF!</v>
      </c>
      <c r="V135" s="33" t="e">
        <f t="shared" si="50"/>
        <v>#REF!</v>
      </c>
      <c r="W135" s="33" t="e">
        <f t="shared" si="50"/>
        <v>#REF!</v>
      </c>
      <c r="X135" s="33"/>
      <c r="Y135" s="33" t="e">
        <f t="shared" si="51"/>
        <v>#REF!</v>
      </c>
      <c r="Z135" s="33" t="e">
        <f t="shared" si="51"/>
        <v>#REF!</v>
      </c>
      <c r="AA135" s="33" t="e">
        <f t="shared" si="51"/>
        <v>#REF!</v>
      </c>
      <c r="AB135" s="33" t="e">
        <f t="shared" si="51"/>
        <v>#REF!</v>
      </c>
      <c r="AC135" s="33" t="e">
        <f t="shared" si="51"/>
        <v>#REF!</v>
      </c>
      <c r="AD135" s="33" t="e">
        <f t="shared" si="51"/>
        <v>#REF!</v>
      </c>
      <c r="AE135" s="33"/>
      <c r="AF135" s="33" t="e">
        <f t="shared" si="52"/>
        <v>#REF!</v>
      </c>
      <c r="AG135" s="33" t="e">
        <f t="shared" si="52"/>
        <v>#REF!</v>
      </c>
      <c r="AH135" s="27"/>
      <c r="AI135" s="33" t="e">
        <f t="shared" si="34"/>
        <v>#REF!</v>
      </c>
      <c r="AJ135" s="33" t="e">
        <f t="shared" si="35"/>
        <v>#REF!</v>
      </c>
      <c r="AK135" s="33" t="e">
        <f t="shared" si="36"/>
        <v>#REF!</v>
      </c>
      <c r="AL135" s="33" t="e">
        <f t="shared" si="37"/>
        <v>#REF!</v>
      </c>
      <c r="AR135" s="33"/>
      <c r="AS135" s="33"/>
      <c r="AW135" s="12"/>
    </row>
    <row r="136" spans="1:49" s="28" customFormat="1" x14ac:dyDescent="0.25">
      <c r="A136" s="27">
        <f t="shared" si="38"/>
        <v>123</v>
      </c>
      <c r="B136" s="70" t="e">
        <f>#REF!</f>
        <v>#REF!</v>
      </c>
      <c r="C136" s="50" t="e">
        <f>IF(#REF!="","",#REF!)</f>
        <v>#REF!</v>
      </c>
      <c r="D136" s="70" t="e">
        <f>#REF!</f>
        <v>#REF!</v>
      </c>
      <c r="E136" s="70" t="e">
        <f>#REF!</f>
        <v>#REF!</v>
      </c>
      <c r="F136" t="e">
        <f>#REF!</f>
        <v>#REF!</v>
      </c>
      <c r="G136" t="e">
        <f>#REF!</f>
        <v>#REF!</v>
      </c>
      <c r="H136" t="e">
        <f>#REF!</f>
        <v>#REF!</v>
      </c>
      <c r="I136" s="33" t="e">
        <f>#REF!</f>
        <v>#REF!</v>
      </c>
      <c r="J136" s="33" t="e">
        <f>#REF!</f>
        <v>#REF!</v>
      </c>
      <c r="K136" s="1" t="e">
        <f t="shared" si="48"/>
        <v>#REF!</v>
      </c>
      <c r="L136" s="33" t="e">
        <f t="shared" si="29"/>
        <v>#REF!</v>
      </c>
      <c r="M136" s="51" t="e">
        <f>#REF!</f>
        <v>#REF!</v>
      </c>
      <c r="N136" s="51" t="e">
        <f>#REF!</f>
        <v>#REF!</v>
      </c>
      <c r="O136" s="44" t="e">
        <f t="shared" si="49"/>
        <v>#REF!</v>
      </c>
      <c r="P136" s="33" t="e">
        <f t="shared" si="30"/>
        <v>#REF!</v>
      </c>
      <c r="Q136" s="33"/>
      <c r="R136" s="33" t="e">
        <f t="shared" si="31"/>
        <v>#REF!</v>
      </c>
      <c r="S136" s="33" t="e">
        <f t="shared" si="32"/>
        <v>#REF!</v>
      </c>
      <c r="T136" s="33" t="e">
        <f t="shared" si="33"/>
        <v>#REF!</v>
      </c>
      <c r="U136" s="33" t="e">
        <f t="shared" si="50"/>
        <v>#REF!</v>
      </c>
      <c r="V136" s="33" t="e">
        <f t="shared" si="50"/>
        <v>#REF!</v>
      </c>
      <c r="W136" s="33" t="e">
        <f t="shared" si="50"/>
        <v>#REF!</v>
      </c>
      <c r="X136" s="33"/>
      <c r="Y136" s="33" t="e">
        <f t="shared" si="51"/>
        <v>#REF!</v>
      </c>
      <c r="Z136" s="33" t="e">
        <f t="shared" si="51"/>
        <v>#REF!</v>
      </c>
      <c r="AA136" s="33" t="e">
        <f t="shared" si="51"/>
        <v>#REF!</v>
      </c>
      <c r="AB136" s="33" t="e">
        <f t="shared" si="51"/>
        <v>#REF!</v>
      </c>
      <c r="AC136" s="33" t="e">
        <f t="shared" si="51"/>
        <v>#REF!</v>
      </c>
      <c r="AD136" s="33" t="e">
        <f t="shared" si="51"/>
        <v>#REF!</v>
      </c>
      <c r="AE136" s="33"/>
      <c r="AF136" s="33" t="e">
        <f t="shared" si="52"/>
        <v>#REF!</v>
      </c>
      <c r="AG136" s="33" t="e">
        <f t="shared" si="52"/>
        <v>#REF!</v>
      </c>
      <c r="AH136" s="27"/>
      <c r="AI136" s="33" t="e">
        <f t="shared" si="34"/>
        <v>#REF!</v>
      </c>
      <c r="AJ136" s="33" t="e">
        <f t="shared" si="35"/>
        <v>#REF!</v>
      </c>
      <c r="AK136" s="33" t="e">
        <f t="shared" si="36"/>
        <v>#REF!</v>
      </c>
      <c r="AL136" s="33" t="e">
        <f t="shared" si="37"/>
        <v>#REF!</v>
      </c>
      <c r="AR136" s="33"/>
      <c r="AS136" s="33"/>
      <c r="AW136" s="12"/>
    </row>
    <row r="137" spans="1:49" s="28" customFormat="1" x14ac:dyDescent="0.25">
      <c r="A137" s="27">
        <f t="shared" si="38"/>
        <v>124</v>
      </c>
      <c r="B137" s="70" t="e">
        <f>#REF!</f>
        <v>#REF!</v>
      </c>
      <c r="C137" s="50" t="e">
        <f>IF(#REF!="","",#REF!)</f>
        <v>#REF!</v>
      </c>
      <c r="D137" s="70" t="e">
        <f>#REF!</f>
        <v>#REF!</v>
      </c>
      <c r="E137" s="70" t="e">
        <f>#REF!</f>
        <v>#REF!</v>
      </c>
      <c r="F137" t="e">
        <f>#REF!</f>
        <v>#REF!</v>
      </c>
      <c r="G137" t="e">
        <f>#REF!</f>
        <v>#REF!</v>
      </c>
      <c r="H137" t="e">
        <f>#REF!</f>
        <v>#REF!</v>
      </c>
      <c r="I137" s="33" t="e">
        <f>#REF!</f>
        <v>#REF!</v>
      </c>
      <c r="J137" s="33" t="e">
        <f>#REF!</f>
        <v>#REF!</v>
      </c>
      <c r="K137" s="1" t="e">
        <f t="shared" si="48"/>
        <v>#REF!</v>
      </c>
      <c r="L137" s="33" t="e">
        <f t="shared" si="29"/>
        <v>#REF!</v>
      </c>
      <c r="M137" s="51" t="e">
        <f>#REF!</f>
        <v>#REF!</v>
      </c>
      <c r="N137" s="51" t="e">
        <f>#REF!</f>
        <v>#REF!</v>
      </c>
      <c r="O137" s="44" t="e">
        <f t="shared" si="49"/>
        <v>#REF!</v>
      </c>
      <c r="P137" s="33" t="e">
        <f t="shared" si="30"/>
        <v>#REF!</v>
      </c>
      <c r="Q137" s="33"/>
      <c r="R137" s="33" t="e">
        <f t="shared" si="31"/>
        <v>#REF!</v>
      </c>
      <c r="S137" s="33" t="e">
        <f t="shared" si="32"/>
        <v>#REF!</v>
      </c>
      <c r="T137" s="33" t="e">
        <f t="shared" si="33"/>
        <v>#REF!</v>
      </c>
      <c r="U137" s="33" t="e">
        <f t="shared" si="50"/>
        <v>#REF!</v>
      </c>
      <c r="V137" s="33" t="e">
        <f t="shared" si="50"/>
        <v>#REF!</v>
      </c>
      <c r="W137" s="33" t="e">
        <f t="shared" si="50"/>
        <v>#REF!</v>
      </c>
      <c r="X137" s="33"/>
      <c r="Y137" s="33" t="e">
        <f t="shared" si="51"/>
        <v>#REF!</v>
      </c>
      <c r="Z137" s="33" t="e">
        <f t="shared" si="51"/>
        <v>#REF!</v>
      </c>
      <c r="AA137" s="33" t="e">
        <f t="shared" si="51"/>
        <v>#REF!</v>
      </c>
      <c r="AB137" s="33" t="e">
        <f t="shared" si="51"/>
        <v>#REF!</v>
      </c>
      <c r="AC137" s="33" t="e">
        <f t="shared" si="51"/>
        <v>#REF!</v>
      </c>
      <c r="AD137" s="33" t="e">
        <f t="shared" si="51"/>
        <v>#REF!</v>
      </c>
      <c r="AE137" s="33"/>
      <c r="AF137" s="33" t="e">
        <f t="shared" si="52"/>
        <v>#REF!</v>
      </c>
      <c r="AG137" s="33" t="e">
        <f t="shared" si="52"/>
        <v>#REF!</v>
      </c>
      <c r="AH137" s="27"/>
      <c r="AI137" s="33" t="e">
        <f t="shared" si="34"/>
        <v>#REF!</v>
      </c>
      <c r="AJ137" s="33" t="e">
        <f t="shared" si="35"/>
        <v>#REF!</v>
      </c>
      <c r="AK137" s="33" t="e">
        <f t="shared" si="36"/>
        <v>#REF!</v>
      </c>
      <c r="AL137" s="33" t="e">
        <f t="shared" si="37"/>
        <v>#REF!</v>
      </c>
      <c r="AR137" s="33"/>
      <c r="AS137" s="33"/>
      <c r="AW137" s="12"/>
    </row>
    <row r="138" spans="1:49" s="28" customFormat="1" x14ac:dyDescent="0.25">
      <c r="A138" s="27">
        <f t="shared" si="38"/>
        <v>125</v>
      </c>
      <c r="B138" s="70" t="e">
        <f>#REF!</f>
        <v>#REF!</v>
      </c>
      <c r="C138" s="50" t="e">
        <f>IF(#REF!="","",#REF!)</f>
        <v>#REF!</v>
      </c>
      <c r="D138" s="70" t="e">
        <f>#REF!</f>
        <v>#REF!</v>
      </c>
      <c r="E138" s="70" t="e">
        <f>#REF!</f>
        <v>#REF!</v>
      </c>
      <c r="F138" t="e">
        <f>#REF!</f>
        <v>#REF!</v>
      </c>
      <c r="G138" t="e">
        <f>#REF!</f>
        <v>#REF!</v>
      </c>
      <c r="H138" t="e">
        <f>#REF!</f>
        <v>#REF!</v>
      </c>
      <c r="I138" s="33" t="e">
        <f>#REF!</f>
        <v>#REF!</v>
      </c>
      <c r="J138" s="33" t="e">
        <f>#REF!</f>
        <v>#REF!</v>
      </c>
      <c r="K138" s="1" t="e">
        <f t="shared" si="48"/>
        <v>#REF!</v>
      </c>
      <c r="L138" s="33" t="e">
        <f t="shared" si="29"/>
        <v>#REF!</v>
      </c>
      <c r="M138" s="51" t="e">
        <f>#REF!</f>
        <v>#REF!</v>
      </c>
      <c r="N138" s="51" t="e">
        <f>#REF!</f>
        <v>#REF!</v>
      </c>
      <c r="O138" s="44" t="e">
        <f t="shared" si="49"/>
        <v>#REF!</v>
      </c>
      <c r="P138" s="33" t="e">
        <f t="shared" si="30"/>
        <v>#REF!</v>
      </c>
      <c r="Q138" s="33"/>
      <c r="R138" s="33" t="e">
        <f t="shared" si="31"/>
        <v>#REF!</v>
      </c>
      <c r="S138" s="33" t="e">
        <f t="shared" si="32"/>
        <v>#REF!</v>
      </c>
      <c r="T138" s="33" t="e">
        <f t="shared" si="33"/>
        <v>#REF!</v>
      </c>
      <c r="U138" s="33" t="e">
        <f t="shared" si="50"/>
        <v>#REF!</v>
      </c>
      <c r="V138" s="33" t="e">
        <f t="shared" si="50"/>
        <v>#REF!</v>
      </c>
      <c r="W138" s="33" t="e">
        <f t="shared" si="50"/>
        <v>#REF!</v>
      </c>
      <c r="X138" s="33"/>
      <c r="Y138" s="33" t="e">
        <f t="shared" si="51"/>
        <v>#REF!</v>
      </c>
      <c r="Z138" s="33" t="e">
        <f t="shared" si="51"/>
        <v>#REF!</v>
      </c>
      <c r="AA138" s="33" t="e">
        <f t="shared" si="51"/>
        <v>#REF!</v>
      </c>
      <c r="AB138" s="33" t="e">
        <f t="shared" si="51"/>
        <v>#REF!</v>
      </c>
      <c r="AC138" s="33" t="e">
        <f t="shared" si="51"/>
        <v>#REF!</v>
      </c>
      <c r="AD138" s="33" t="e">
        <f t="shared" si="51"/>
        <v>#REF!</v>
      </c>
      <c r="AE138" s="33"/>
      <c r="AF138" s="33" t="e">
        <f t="shared" si="52"/>
        <v>#REF!</v>
      </c>
      <c r="AG138" s="33" t="e">
        <f t="shared" si="52"/>
        <v>#REF!</v>
      </c>
      <c r="AH138" s="27"/>
      <c r="AI138" s="33" t="e">
        <f t="shared" si="34"/>
        <v>#REF!</v>
      </c>
      <c r="AJ138" s="33" t="e">
        <f t="shared" si="35"/>
        <v>#REF!</v>
      </c>
      <c r="AK138" s="33" t="e">
        <f t="shared" si="36"/>
        <v>#REF!</v>
      </c>
      <c r="AL138" s="33" t="e">
        <f t="shared" si="37"/>
        <v>#REF!</v>
      </c>
      <c r="AR138" s="33"/>
      <c r="AS138" s="33"/>
      <c r="AW138" s="12"/>
    </row>
    <row r="139" spans="1:49" s="28" customFormat="1" x14ac:dyDescent="0.25">
      <c r="A139" s="27">
        <f t="shared" si="38"/>
        <v>126</v>
      </c>
      <c r="B139" s="70" t="e">
        <f>#REF!</f>
        <v>#REF!</v>
      </c>
      <c r="C139" s="50" t="e">
        <f>IF(#REF!="","",#REF!)</f>
        <v>#REF!</v>
      </c>
      <c r="D139" s="70" t="e">
        <f>#REF!</f>
        <v>#REF!</v>
      </c>
      <c r="E139" s="70" t="e">
        <f>#REF!</f>
        <v>#REF!</v>
      </c>
      <c r="F139" t="e">
        <f>#REF!</f>
        <v>#REF!</v>
      </c>
      <c r="G139" t="e">
        <f>#REF!</f>
        <v>#REF!</v>
      </c>
      <c r="H139" t="e">
        <f>#REF!</f>
        <v>#REF!</v>
      </c>
      <c r="I139" s="33" t="e">
        <f>#REF!</f>
        <v>#REF!</v>
      </c>
      <c r="J139" s="33" t="e">
        <f>#REF!</f>
        <v>#REF!</v>
      </c>
      <c r="K139" s="1" t="e">
        <f t="shared" si="48"/>
        <v>#REF!</v>
      </c>
      <c r="L139" s="33" t="e">
        <f t="shared" si="29"/>
        <v>#REF!</v>
      </c>
      <c r="M139" s="51" t="e">
        <f>#REF!</f>
        <v>#REF!</v>
      </c>
      <c r="N139" s="51" t="e">
        <f>#REF!</f>
        <v>#REF!</v>
      </c>
      <c r="O139" s="44" t="e">
        <f t="shared" si="49"/>
        <v>#REF!</v>
      </c>
      <c r="P139" s="33" t="e">
        <f t="shared" si="30"/>
        <v>#REF!</v>
      </c>
      <c r="Q139" s="33"/>
      <c r="R139" s="33" t="e">
        <f t="shared" si="31"/>
        <v>#REF!</v>
      </c>
      <c r="S139" s="33" t="e">
        <f t="shared" si="32"/>
        <v>#REF!</v>
      </c>
      <c r="T139" s="33" t="e">
        <f t="shared" si="33"/>
        <v>#REF!</v>
      </c>
      <c r="U139" s="33" t="e">
        <f t="shared" si="50"/>
        <v>#REF!</v>
      </c>
      <c r="V139" s="33" t="e">
        <f t="shared" si="50"/>
        <v>#REF!</v>
      </c>
      <c r="W139" s="33" t="e">
        <f t="shared" si="50"/>
        <v>#REF!</v>
      </c>
      <c r="X139" s="33"/>
      <c r="Y139" s="33" t="e">
        <f t="shared" si="51"/>
        <v>#REF!</v>
      </c>
      <c r="Z139" s="33" t="e">
        <f t="shared" si="51"/>
        <v>#REF!</v>
      </c>
      <c r="AA139" s="33" t="e">
        <f t="shared" si="51"/>
        <v>#REF!</v>
      </c>
      <c r="AB139" s="33" t="e">
        <f t="shared" si="51"/>
        <v>#REF!</v>
      </c>
      <c r="AC139" s="33" t="e">
        <f t="shared" si="51"/>
        <v>#REF!</v>
      </c>
      <c r="AD139" s="33" t="e">
        <f t="shared" si="51"/>
        <v>#REF!</v>
      </c>
      <c r="AE139" s="33"/>
      <c r="AF139" s="33" t="e">
        <f t="shared" si="52"/>
        <v>#REF!</v>
      </c>
      <c r="AG139" s="33" t="e">
        <f t="shared" si="52"/>
        <v>#REF!</v>
      </c>
      <c r="AH139" s="27"/>
      <c r="AI139" s="33" t="e">
        <f t="shared" si="34"/>
        <v>#REF!</v>
      </c>
      <c r="AJ139" s="33" t="e">
        <f t="shared" si="35"/>
        <v>#REF!</v>
      </c>
      <c r="AK139" s="33" t="e">
        <f t="shared" si="36"/>
        <v>#REF!</v>
      </c>
      <c r="AL139" s="33" t="e">
        <f t="shared" si="37"/>
        <v>#REF!</v>
      </c>
      <c r="AR139" s="33"/>
      <c r="AS139" s="33"/>
      <c r="AW139" s="12"/>
    </row>
    <row r="140" spans="1:49" s="28" customFormat="1" x14ac:dyDescent="0.25">
      <c r="A140" s="27">
        <f t="shared" si="38"/>
        <v>127</v>
      </c>
      <c r="B140" s="70" t="e">
        <f>#REF!</f>
        <v>#REF!</v>
      </c>
      <c r="C140" s="50" t="e">
        <f>IF(#REF!="","",#REF!)</f>
        <v>#REF!</v>
      </c>
      <c r="D140" s="70" t="e">
        <f>#REF!</f>
        <v>#REF!</v>
      </c>
      <c r="E140" s="70" t="e">
        <f>#REF!</f>
        <v>#REF!</v>
      </c>
      <c r="F140" t="e">
        <f>#REF!</f>
        <v>#REF!</v>
      </c>
      <c r="G140" t="e">
        <f>#REF!</f>
        <v>#REF!</v>
      </c>
      <c r="H140" t="e">
        <f>#REF!</f>
        <v>#REF!</v>
      </c>
      <c r="I140" s="33" t="e">
        <f>#REF!</f>
        <v>#REF!</v>
      </c>
      <c r="J140" s="33" t="e">
        <f>#REF!</f>
        <v>#REF!</v>
      </c>
      <c r="K140" s="1" t="e">
        <f t="shared" si="48"/>
        <v>#REF!</v>
      </c>
      <c r="L140" s="33" t="e">
        <f t="shared" si="29"/>
        <v>#REF!</v>
      </c>
      <c r="M140" s="51" t="e">
        <f>#REF!</f>
        <v>#REF!</v>
      </c>
      <c r="N140" s="51" t="e">
        <f>#REF!</f>
        <v>#REF!</v>
      </c>
      <c r="O140" s="44" t="e">
        <f t="shared" si="49"/>
        <v>#REF!</v>
      </c>
      <c r="P140" s="33" t="e">
        <f t="shared" si="30"/>
        <v>#REF!</v>
      </c>
      <c r="Q140" s="33"/>
      <c r="R140" s="33" t="e">
        <f t="shared" si="31"/>
        <v>#REF!</v>
      </c>
      <c r="S140" s="33" t="e">
        <f t="shared" si="32"/>
        <v>#REF!</v>
      </c>
      <c r="T140" s="33" t="e">
        <f t="shared" si="33"/>
        <v>#REF!</v>
      </c>
      <c r="U140" s="33" t="e">
        <f t="shared" si="50"/>
        <v>#REF!</v>
      </c>
      <c r="V140" s="33" t="e">
        <f t="shared" si="50"/>
        <v>#REF!</v>
      </c>
      <c r="W140" s="33" t="e">
        <f t="shared" si="50"/>
        <v>#REF!</v>
      </c>
      <c r="X140" s="33"/>
      <c r="Y140" s="33" t="e">
        <f t="shared" si="51"/>
        <v>#REF!</v>
      </c>
      <c r="Z140" s="33" t="e">
        <f t="shared" si="51"/>
        <v>#REF!</v>
      </c>
      <c r="AA140" s="33" t="e">
        <f t="shared" si="51"/>
        <v>#REF!</v>
      </c>
      <c r="AB140" s="33" t="e">
        <f t="shared" si="51"/>
        <v>#REF!</v>
      </c>
      <c r="AC140" s="33" t="e">
        <f t="shared" si="51"/>
        <v>#REF!</v>
      </c>
      <c r="AD140" s="33" t="e">
        <f t="shared" si="51"/>
        <v>#REF!</v>
      </c>
      <c r="AE140" s="33"/>
      <c r="AF140" s="33" t="e">
        <f t="shared" si="52"/>
        <v>#REF!</v>
      </c>
      <c r="AG140" s="33" t="e">
        <f t="shared" si="52"/>
        <v>#REF!</v>
      </c>
      <c r="AH140" s="27"/>
      <c r="AI140" s="33" t="e">
        <f t="shared" si="34"/>
        <v>#REF!</v>
      </c>
      <c r="AJ140" s="33" t="e">
        <f t="shared" si="35"/>
        <v>#REF!</v>
      </c>
      <c r="AK140" s="33" t="e">
        <f t="shared" si="36"/>
        <v>#REF!</v>
      </c>
      <c r="AL140" s="33" t="e">
        <f t="shared" si="37"/>
        <v>#REF!</v>
      </c>
      <c r="AR140" s="33"/>
      <c r="AS140" s="33"/>
      <c r="AW140" s="12"/>
    </row>
    <row r="141" spans="1:49" s="28" customFormat="1" x14ac:dyDescent="0.25">
      <c r="A141" s="27">
        <f t="shared" si="38"/>
        <v>128</v>
      </c>
      <c r="B141" s="70" t="e">
        <f>#REF!</f>
        <v>#REF!</v>
      </c>
      <c r="C141" s="50" t="e">
        <f>IF(#REF!="","",#REF!)</f>
        <v>#REF!</v>
      </c>
      <c r="D141" s="70" t="e">
        <f>#REF!</f>
        <v>#REF!</v>
      </c>
      <c r="E141" s="70" t="e">
        <f>#REF!</f>
        <v>#REF!</v>
      </c>
      <c r="F141" t="e">
        <f>#REF!</f>
        <v>#REF!</v>
      </c>
      <c r="G141" t="e">
        <f>#REF!</f>
        <v>#REF!</v>
      </c>
      <c r="H141" t="e">
        <f>#REF!</f>
        <v>#REF!</v>
      </c>
      <c r="I141" s="33" t="e">
        <f>#REF!</f>
        <v>#REF!</v>
      </c>
      <c r="J141" s="33" t="e">
        <f>#REF!</f>
        <v>#REF!</v>
      </c>
      <c r="K141" s="1" t="e">
        <f t="shared" si="48"/>
        <v>#REF!</v>
      </c>
      <c r="L141" s="33" t="e">
        <f t="shared" ref="L141:L204" si="53">L$257*$M141</f>
        <v>#REF!</v>
      </c>
      <c r="M141" s="51" t="e">
        <f>#REF!</f>
        <v>#REF!</v>
      </c>
      <c r="N141" s="51" t="e">
        <f>#REF!</f>
        <v>#REF!</v>
      </c>
      <c r="O141" s="44" t="e">
        <f t="shared" si="49"/>
        <v>#REF!</v>
      </c>
      <c r="P141" s="33" t="e">
        <f t="shared" ref="P141:P204" si="54">P$257*$M141</f>
        <v>#REF!</v>
      </c>
      <c r="Q141" s="33"/>
      <c r="R141" s="33" t="e">
        <f t="shared" ref="R141:R204" si="55">$R$257*$M141</f>
        <v>#REF!</v>
      </c>
      <c r="S141" s="33" t="e">
        <f t="shared" ref="S141:S204" si="56">$S$257*$M141</f>
        <v>#REF!</v>
      </c>
      <c r="T141" s="33" t="e">
        <f t="shared" ref="T141:T204" si="57">$T$257*$M141</f>
        <v>#REF!</v>
      </c>
      <c r="U141" s="33" t="e">
        <f t="shared" si="50"/>
        <v>#REF!</v>
      </c>
      <c r="V141" s="33" t="e">
        <f t="shared" si="50"/>
        <v>#REF!</v>
      </c>
      <c r="W141" s="33" t="e">
        <f t="shared" si="50"/>
        <v>#REF!</v>
      </c>
      <c r="X141" s="33"/>
      <c r="Y141" s="33" t="e">
        <f t="shared" si="51"/>
        <v>#REF!</v>
      </c>
      <c r="Z141" s="33" t="e">
        <f t="shared" si="51"/>
        <v>#REF!</v>
      </c>
      <c r="AA141" s="33" t="e">
        <f t="shared" si="51"/>
        <v>#REF!</v>
      </c>
      <c r="AB141" s="33" t="e">
        <f t="shared" si="51"/>
        <v>#REF!</v>
      </c>
      <c r="AC141" s="33" t="e">
        <f t="shared" si="51"/>
        <v>#REF!</v>
      </c>
      <c r="AD141" s="33" t="e">
        <f t="shared" si="51"/>
        <v>#REF!</v>
      </c>
      <c r="AE141" s="33"/>
      <c r="AF141" s="33" t="e">
        <f t="shared" si="52"/>
        <v>#REF!</v>
      </c>
      <c r="AG141" s="33" t="e">
        <f t="shared" si="52"/>
        <v>#REF!</v>
      </c>
      <c r="AH141" s="27"/>
      <c r="AI141" s="33" t="e">
        <f t="shared" ref="AI141:AI204" si="58">$AI$257*N141</f>
        <v>#REF!</v>
      </c>
      <c r="AJ141" s="33" t="e">
        <f t="shared" ref="AJ141:AJ204" si="59">O141*$AI$257</f>
        <v>#REF!</v>
      </c>
      <c r="AK141" s="33" t="e">
        <f t="shared" ref="AK141:AK204" si="60">$AK$257*M141</f>
        <v>#REF!</v>
      </c>
      <c r="AL141" s="33" t="e">
        <f t="shared" ref="AL141:AL204" si="61">$AL$257*M141</f>
        <v>#REF!</v>
      </c>
      <c r="AR141" s="33"/>
      <c r="AS141" s="33"/>
      <c r="AW141" s="12"/>
    </row>
    <row r="142" spans="1:49" s="28" customFormat="1" x14ac:dyDescent="0.25">
      <c r="A142" s="27">
        <f t="shared" ref="A142:A204" si="62">A141+1</f>
        <v>129</v>
      </c>
      <c r="B142" s="70" t="e">
        <f>#REF!</f>
        <v>#REF!</v>
      </c>
      <c r="C142" s="50" t="e">
        <f>IF(#REF!="","",#REF!)</f>
        <v>#REF!</v>
      </c>
      <c r="D142" s="70" t="e">
        <f>#REF!</f>
        <v>#REF!</v>
      </c>
      <c r="E142" s="70" t="e">
        <f>#REF!</f>
        <v>#REF!</v>
      </c>
      <c r="F142" t="e">
        <f>#REF!</f>
        <v>#REF!</v>
      </c>
      <c r="G142" t="e">
        <f>#REF!</f>
        <v>#REF!</v>
      </c>
      <c r="H142" t="e">
        <f>#REF!</f>
        <v>#REF!</v>
      </c>
      <c r="I142" s="33" t="e">
        <f>#REF!</f>
        <v>#REF!</v>
      </c>
      <c r="J142" s="33" t="e">
        <f>#REF!</f>
        <v>#REF!</v>
      </c>
      <c r="K142" s="1" t="e">
        <f t="shared" si="48"/>
        <v>#REF!</v>
      </c>
      <c r="L142" s="33" t="e">
        <f t="shared" si="53"/>
        <v>#REF!</v>
      </c>
      <c r="M142" s="51" t="e">
        <f>#REF!</f>
        <v>#REF!</v>
      </c>
      <c r="N142" s="51" t="e">
        <f>#REF!</f>
        <v>#REF!</v>
      </c>
      <c r="O142" s="44" t="e">
        <f t="shared" si="49"/>
        <v>#REF!</v>
      </c>
      <c r="P142" s="33" t="e">
        <f t="shared" si="54"/>
        <v>#REF!</v>
      </c>
      <c r="Q142" s="33"/>
      <c r="R142" s="33" t="e">
        <f t="shared" si="55"/>
        <v>#REF!</v>
      </c>
      <c r="S142" s="33" t="e">
        <f t="shared" si="56"/>
        <v>#REF!</v>
      </c>
      <c r="T142" s="33" t="e">
        <f t="shared" si="57"/>
        <v>#REF!</v>
      </c>
      <c r="U142" s="33" t="e">
        <f t="shared" si="50"/>
        <v>#REF!</v>
      </c>
      <c r="V142" s="33" t="e">
        <f t="shared" si="50"/>
        <v>#REF!</v>
      </c>
      <c r="W142" s="33" t="e">
        <f t="shared" si="50"/>
        <v>#REF!</v>
      </c>
      <c r="X142" s="33"/>
      <c r="Y142" s="33" t="e">
        <f t="shared" si="51"/>
        <v>#REF!</v>
      </c>
      <c r="Z142" s="33" t="e">
        <f t="shared" si="51"/>
        <v>#REF!</v>
      </c>
      <c r="AA142" s="33" t="e">
        <f t="shared" si="51"/>
        <v>#REF!</v>
      </c>
      <c r="AB142" s="33" t="e">
        <f t="shared" si="51"/>
        <v>#REF!</v>
      </c>
      <c r="AC142" s="33" t="e">
        <f t="shared" si="51"/>
        <v>#REF!</v>
      </c>
      <c r="AD142" s="33" t="e">
        <f t="shared" si="51"/>
        <v>#REF!</v>
      </c>
      <c r="AE142" s="33"/>
      <c r="AF142" s="33" t="e">
        <f t="shared" si="52"/>
        <v>#REF!</v>
      </c>
      <c r="AG142" s="33" t="e">
        <f t="shared" si="52"/>
        <v>#REF!</v>
      </c>
      <c r="AH142" s="27"/>
      <c r="AI142" s="33" t="e">
        <f t="shared" si="58"/>
        <v>#REF!</v>
      </c>
      <c r="AJ142" s="33" t="e">
        <f t="shared" si="59"/>
        <v>#REF!</v>
      </c>
      <c r="AK142" s="33" t="e">
        <f t="shared" si="60"/>
        <v>#REF!</v>
      </c>
      <c r="AL142" s="33" t="e">
        <f t="shared" si="61"/>
        <v>#REF!</v>
      </c>
      <c r="AR142" s="33"/>
      <c r="AS142" s="33"/>
      <c r="AW142" s="12"/>
    </row>
    <row r="143" spans="1:49" s="28" customFormat="1" x14ac:dyDescent="0.25">
      <c r="A143" s="27">
        <f t="shared" si="62"/>
        <v>130</v>
      </c>
      <c r="B143" s="70" t="e">
        <f>#REF!</f>
        <v>#REF!</v>
      </c>
      <c r="C143" s="50" t="e">
        <f>IF(#REF!="","",#REF!)</f>
        <v>#REF!</v>
      </c>
      <c r="D143" s="70" t="e">
        <f>#REF!</f>
        <v>#REF!</v>
      </c>
      <c r="E143" s="70" t="e">
        <f>#REF!</f>
        <v>#REF!</v>
      </c>
      <c r="F143" t="e">
        <f>#REF!</f>
        <v>#REF!</v>
      </c>
      <c r="G143" t="e">
        <f>#REF!</f>
        <v>#REF!</v>
      </c>
      <c r="H143" t="e">
        <f>#REF!</f>
        <v>#REF!</v>
      </c>
      <c r="I143" s="33" t="e">
        <f>#REF!</f>
        <v>#REF!</v>
      </c>
      <c r="J143" s="33" t="e">
        <f>#REF!</f>
        <v>#REF!</v>
      </c>
      <c r="K143" s="1" t="e">
        <f t="shared" si="48"/>
        <v>#REF!</v>
      </c>
      <c r="L143" s="33" t="e">
        <f t="shared" si="53"/>
        <v>#REF!</v>
      </c>
      <c r="M143" s="51" t="e">
        <f>#REF!</f>
        <v>#REF!</v>
      </c>
      <c r="N143" s="51" t="e">
        <f>#REF!</f>
        <v>#REF!</v>
      </c>
      <c r="O143" s="44" t="e">
        <f t="shared" si="49"/>
        <v>#REF!</v>
      </c>
      <c r="P143" s="33" t="e">
        <f t="shared" si="54"/>
        <v>#REF!</v>
      </c>
      <c r="Q143" s="33"/>
      <c r="R143" s="33" t="e">
        <f t="shared" si="55"/>
        <v>#REF!</v>
      </c>
      <c r="S143" s="33" t="e">
        <f t="shared" si="56"/>
        <v>#REF!</v>
      </c>
      <c r="T143" s="33" t="e">
        <f t="shared" si="57"/>
        <v>#REF!</v>
      </c>
      <c r="U143" s="33" t="e">
        <f t="shared" si="50"/>
        <v>#REF!</v>
      </c>
      <c r="V143" s="33" t="e">
        <f t="shared" si="50"/>
        <v>#REF!</v>
      </c>
      <c r="W143" s="33" t="e">
        <f t="shared" si="50"/>
        <v>#REF!</v>
      </c>
      <c r="X143" s="33"/>
      <c r="Y143" s="33" t="e">
        <f t="shared" ref="Y143:AD152" si="63">Y$257*$M143</f>
        <v>#REF!</v>
      </c>
      <c r="Z143" s="33" t="e">
        <f t="shared" si="63"/>
        <v>#REF!</v>
      </c>
      <c r="AA143" s="33" t="e">
        <f t="shared" si="63"/>
        <v>#REF!</v>
      </c>
      <c r="AB143" s="33" t="e">
        <f t="shared" si="63"/>
        <v>#REF!</v>
      </c>
      <c r="AC143" s="33" t="e">
        <f t="shared" si="63"/>
        <v>#REF!</v>
      </c>
      <c r="AD143" s="33" t="e">
        <f t="shared" si="63"/>
        <v>#REF!</v>
      </c>
      <c r="AE143" s="33"/>
      <c r="AF143" s="33" t="e">
        <f t="shared" si="52"/>
        <v>#REF!</v>
      </c>
      <c r="AG143" s="33" t="e">
        <f t="shared" si="52"/>
        <v>#REF!</v>
      </c>
      <c r="AH143" s="27"/>
      <c r="AI143" s="33" t="e">
        <f t="shared" si="58"/>
        <v>#REF!</v>
      </c>
      <c r="AJ143" s="33" t="e">
        <f t="shared" si="59"/>
        <v>#REF!</v>
      </c>
      <c r="AK143" s="33" t="e">
        <f t="shared" si="60"/>
        <v>#REF!</v>
      </c>
      <c r="AL143" s="33" t="e">
        <f t="shared" si="61"/>
        <v>#REF!</v>
      </c>
      <c r="AR143" s="33"/>
      <c r="AS143" s="33"/>
      <c r="AW143" s="12"/>
    </row>
    <row r="144" spans="1:49" s="28" customFormat="1" x14ac:dyDescent="0.25">
      <c r="A144" s="27">
        <f t="shared" si="62"/>
        <v>131</v>
      </c>
      <c r="B144" s="70" t="e">
        <f>#REF!</f>
        <v>#REF!</v>
      </c>
      <c r="C144" s="50" t="e">
        <f>IF(#REF!="","",#REF!)</f>
        <v>#REF!</v>
      </c>
      <c r="D144" s="70" t="e">
        <f>#REF!</f>
        <v>#REF!</v>
      </c>
      <c r="E144" s="70" t="e">
        <f>#REF!</f>
        <v>#REF!</v>
      </c>
      <c r="F144" t="e">
        <f>#REF!</f>
        <v>#REF!</v>
      </c>
      <c r="G144" t="e">
        <f>#REF!</f>
        <v>#REF!</v>
      </c>
      <c r="H144" t="e">
        <f>#REF!</f>
        <v>#REF!</v>
      </c>
      <c r="I144" s="33" t="e">
        <f>#REF!</f>
        <v>#REF!</v>
      </c>
      <c r="J144" s="33" t="e">
        <f>#REF!</f>
        <v>#REF!</v>
      </c>
      <c r="K144" s="1" t="e">
        <f t="shared" si="48"/>
        <v>#REF!</v>
      </c>
      <c r="L144" s="33" t="e">
        <f t="shared" si="53"/>
        <v>#REF!</v>
      </c>
      <c r="M144" s="51" t="e">
        <f>#REF!</f>
        <v>#REF!</v>
      </c>
      <c r="N144" s="51" t="e">
        <f>#REF!</f>
        <v>#REF!</v>
      </c>
      <c r="O144" s="44" t="e">
        <f t="shared" si="49"/>
        <v>#REF!</v>
      </c>
      <c r="P144" s="33" t="e">
        <f t="shared" si="54"/>
        <v>#REF!</v>
      </c>
      <c r="Q144" s="33"/>
      <c r="R144" s="33" t="e">
        <f t="shared" si="55"/>
        <v>#REF!</v>
      </c>
      <c r="S144" s="33" t="e">
        <f t="shared" si="56"/>
        <v>#REF!</v>
      </c>
      <c r="T144" s="33" t="e">
        <f t="shared" si="57"/>
        <v>#REF!</v>
      </c>
      <c r="U144" s="33" t="e">
        <f t="shared" si="50"/>
        <v>#REF!</v>
      </c>
      <c r="V144" s="33" t="e">
        <f t="shared" si="50"/>
        <v>#REF!</v>
      </c>
      <c r="W144" s="33" t="e">
        <f t="shared" si="50"/>
        <v>#REF!</v>
      </c>
      <c r="X144" s="33"/>
      <c r="Y144" s="33" t="e">
        <f t="shared" si="63"/>
        <v>#REF!</v>
      </c>
      <c r="Z144" s="33" t="e">
        <f t="shared" si="63"/>
        <v>#REF!</v>
      </c>
      <c r="AA144" s="33" t="e">
        <f t="shared" si="63"/>
        <v>#REF!</v>
      </c>
      <c r="AB144" s="33" t="e">
        <f t="shared" si="63"/>
        <v>#REF!</v>
      </c>
      <c r="AC144" s="33" t="e">
        <f t="shared" si="63"/>
        <v>#REF!</v>
      </c>
      <c r="AD144" s="33" t="e">
        <f t="shared" si="63"/>
        <v>#REF!</v>
      </c>
      <c r="AE144" s="33"/>
      <c r="AF144" s="33" t="e">
        <f t="shared" si="52"/>
        <v>#REF!</v>
      </c>
      <c r="AG144" s="33" t="e">
        <f t="shared" si="52"/>
        <v>#REF!</v>
      </c>
      <c r="AH144" s="27"/>
      <c r="AI144" s="33" t="e">
        <f t="shared" si="58"/>
        <v>#REF!</v>
      </c>
      <c r="AJ144" s="33" t="e">
        <f t="shared" si="59"/>
        <v>#REF!</v>
      </c>
      <c r="AK144" s="33" t="e">
        <f t="shared" si="60"/>
        <v>#REF!</v>
      </c>
      <c r="AL144" s="33" t="e">
        <f t="shared" si="61"/>
        <v>#REF!</v>
      </c>
      <c r="AR144" s="33"/>
      <c r="AS144" s="33"/>
      <c r="AW144" s="12"/>
    </row>
    <row r="145" spans="1:49" s="28" customFormat="1" x14ac:dyDescent="0.25">
      <c r="A145" s="27">
        <f t="shared" si="62"/>
        <v>132</v>
      </c>
      <c r="B145" s="70" t="e">
        <f>#REF!</f>
        <v>#REF!</v>
      </c>
      <c r="C145" s="50" t="e">
        <f>IF(#REF!="","",#REF!)</f>
        <v>#REF!</v>
      </c>
      <c r="D145" s="70" t="e">
        <f>#REF!</f>
        <v>#REF!</v>
      </c>
      <c r="E145" s="70" t="e">
        <f>#REF!</f>
        <v>#REF!</v>
      </c>
      <c r="F145" t="e">
        <f>#REF!</f>
        <v>#REF!</v>
      </c>
      <c r="G145" t="e">
        <f>#REF!</f>
        <v>#REF!</v>
      </c>
      <c r="H145" t="e">
        <f>#REF!</f>
        <v>#REF!</v>
      </c>
      <c r="I145" s="33" t="e">
        <f>#REF!</f>
        <v>#REF!</v>
      </c>
      <c r="J145" s="33" t="e">
        <f>#REF!</f>
        <v>#REF!</v>
      </c>
      <c r="K145" s="1" t="e">
        <f t="shared" si="48"/>
        <v>#REF!</v>
      </c>
      <c r="L145" s="33" t="e">
        <f t="shared" si="53"/>
        <v>#REF!</v>
      </c>
      <c r="M145" s="51" t="e">
        <f>#REF!</f>
        <v>#REF!</v>
      </c>
      <c r="N145" s="51" t="e">
        <f>#REF!</f>
        <v>#REF!</v>
      </c>
      <c r="O145" s="44" t="e">
        <f t="shared" si="49"/>
        <v>#REF!</v>
      </c>
      <c r="P145" s="33" t="e">
        <f t="shared" si="54"/>
        <v>#REF!</v>
      </c>
      <c r="Q145" s="33"/>
      <c r="R145" s="33" t="e">
        <f t="shared" si="55"/>
        <v>#REF!</v>
      </c>
      <c r="S145" s="33" t="e">
        <f t="shared" si="56"/>
        <v>#REF!</v>
      </c>
      <c r="T145" s="33" t="e">
        <f t="shared" si="57"/>
        <v>#REF!</v>
      </c>
      <c r="U145" s="33" t="e">
        <f t="shared" si="50"/>
        <v>#REF!</v>
      </c>
      <c r="V145" s="33" t="e">
        <f t="shared" si="50"/>
        <v>#REF!</v>
      </c>
      <c r="W145" s="33" t="e">
        <f t="shared" si="50"/>
        <v>#REF!</v>
      </c>
      <c r="X145" s="33"/>
      <c r="Y145" s="33" t="e">
        <f t="shared" si="63"/>
        <v>#REF!</v>
      </c>
      <c r="Z145" s="33" t="e">
        <f t="shared" si="63"/>
        <v>#REF!</v>
      </c>
      <c r="AA145" s="33" t="e">
        <f t="shared" si="63"/>
        <v>#REF!</v>
      </c>
      <c r="AB145" s="33" t="e">
        <f t="shared" si="63"/>
        <v>#REF!</v>
      </c>
      <c r="AC145" s="33" t="e">
        <f t="shared" si="63"/>
        <v>#REF!</v>
      </c>
      <c r="AD145" s="33" t="e">
        <f t="shared" si="63"/>
        <v>#REF!</v>
      </c>
      <c r="AE145" s="33"/>
      <c r="AF145" s="33" t="e">
        <f t="shared" si="52"/>
        <v>#REF!</v>
      </c>
      <c r="AG145" s="33" t="e">
        <f t="shared" si="52"/>
        <v>#REF!</v>
      </c>
      <c r="AH145" s="27"/>
      <c r="AI145" s="33" t="e">
        <f t="shared" si="58"/>
        <v>#REF!</v>
      </c>
      <c r="AJ145" s="33" t="e">
        <f t="shared" si="59"/>
        <v>#REF!</v>
      </c>
      <c r="AK145" s="33" t="e">
        <f t="shared" si="60"/>
        <v>#REF!</v>
      </c>
      <c r="AL145" s="33" t="e">
        <f t="shared" si="61"/>
        <v>#REF!</v>
      </c>
      <c r="AR145" s="33"/>
      <c r="AS145" s="33"/>
      <c r="AW145" s="12"/>
    </row>
    <row r="146" spans="1:49" s="28" customFormat="1" x14ac:dyDescent="0.25">
      <c r="A146" s="27">
        <f t="shared" si="62"/>
        <v>133</v>
      </c>
      <c r="B146" s="70" t="e">
        <f>#REF!</f>
        <v>#REF!</v>
      </c>
      <c r="C146" s="50" t="e">
        <f>IF(#REF!="","",#REF!)</f>
        <v>#REF!</v>
      </c>
      <c r="D146" s="70" t="e">
        <f>#REF!</f>
        <v>#REF!</v>
      </c>
      <c r="E146" s="70" t="e">
        <f>#REF!</f>
        <v>#REF!</v>
      </c>
      <c r="F146" t="e">
        <f>#REF!</f>
        <v>#REF!</v>
      </c>
      <c r="G146" t="e">
        <f>#REF!</f>
        <v>#REF!</v>
      </c>
      <c r="H146" t="e">
        <f>#REF!</f>
        <v>#REF!</v>
      </c>
      <c r="I146" s="33" t="e">
        <f>#REF!</f>
        <v>#REF!</v>
      </c>
      <c r="J146" s="33" t="e">
        <f>#REF!</f>
        <v>#REF!</v>
      </c>
      <c r="K146" s="1" t="e">
        <f t="shared" si="48"/>
        <v>#REF!</v>
      </c>
      <c r="L146" s="33" t="e">
        <f t="shared" si="53"/>
        <v>#REF!</v>
      </c>
      <c r="M146" s="51" t="e">
        <f>#REF!</f>
        <v>#REF!</v>
      </c>
      <c r="N146" s="51" t="e">
        <f>#REF!</f>
        <v>#REF!</v>
      </c>
      <c r="O146" s="44" t="e">
        <f t="shared" si="49"/>
        <v>#REF!</v>
      </c>
      <c r="P146" s="33" t="e">
        <f t="shared" si="54"/>
        <v>#REF!</v>
      </c>
      <c r="Q146" s="33"/>
      <c r="R146" s="33" t="e">
        <f t="shared" si="55"/>
        <v>#REF!</v>
      </c>
      <c r="S146" s="33" t="e">
        <f t="shared" si="56"/>
        <v>#REF!</v>
      </c>
      <c r="T146" s="33" t="e">
        <f t="shared" si="57"/>
        <v>#REF!</v>
      </c>
      <c r="U146" s="33" t="e">
        <f t="shared" si="50"/>
        <v>#REF!</v>
      </c>
      <c r="V146" s="33" t="e">
        <f t="shared" si="50"/>
        <v>#REF!</v>
      </c>
      <c r="W146" s="33" t="e">
        <f t="shared" si="50"/>
        <v>#REF!</v>
      </c>
      <c r="X146" s="33"/>
      <c r="Y146" s="33" t="e">
        <f t="shared" si="63"/>
        <v>#REF!</v>
      </c>
      <c r="Z146" s="33" t="e">
        <f t="shared" si="63"/>
        <v>#REF!</v>
      </c>
      <c r="AA146" s="33" t="e">
        <f t="shared" si="63"/>
        <v>#REF!</v>
      </c>
      <c r="AB146" s="33" t="e">
        <f t="shared" si="63"/>
        <v>#REF!</v>
      </c>
      <c r="AC146" s="33" t="e">
        <f t="shared" si="63"/>
        <v>#REF!</v>
      </c>
      <c r="AD146" s="33" t="e">
        <f t="shared" si="63"/>
        <v>#REF!</v>
      </c>
      <c r="AE146" s="33"/>
      <c r="AF146" s="33" t="e">
        <f t="shared" si="52"/>
        <v>#REF!</v>
      </c>
      <c r="AG146" s="33" t="e">
        <f t="shared" si="52"/>
        <v>#REF!</v>
      </c>
      <c r="AH146" s="27"/>
      <c r="AI146" s="33" t="e">
        <f t="shared" si="58"/>
        <v>#REF!</v>
      </c>
      <c r="AJ146" s="33" t="e">
        <f t="shared" si="59"/>
        <v>#REF!</v>
      </c>
      <c r="AK146" s="33" t="e">
        <f t="shared" si="60"/>
        <v>#REF!</v>
      </c>
      <c r="AL146" s="33" t="e">
        <f t="shared" si="61"/>
        <v>#REF!</v>
      </c>
      <c r="AR146" s="33"/>
      <c r="AS146" s="33"/>
      <c r="AW146" s="12"/>
    </row>
    <row r="147" spans="1:49" s="28" customFormat="1" x14ac:dyDescent="0.25">
      <c r="A147" s="27">
        <f t="shared" si="62"/>
        <v>134</v>
      </c>
      <c r="B147" s="70" t="e">
        <f>#REF!</f>
        <v>#REF!</v>
      </c>
      <c r="C147" s="50" t="e">
        <f>IF(#REF!="","",#REF!)</f>
        <v>#REF!</v>
      </c>
      <c r="D147" s="70" t="e">
        <f>#REF!</f>
        <v>#REF!</v>
      </c>
      <c r="E147" s="70" t="e">
        <f>#REF!</f>
        <v>#REF!</v>
      </c>
      <c r="F147" t="e">
        <f>#REF!</f>
        <v>#REF!</v>
      </c>
      <c r="G147" t="e">
        <f>#REF!</f>
        <v>#REF!</v>
      </c>
      <c r="H147" t="e">
        <f>#REF!</f>
        <v>#REF!</v>
      </c>
      <c r="I147" s="33" t="e">
        <f>#REF!</f>
        <v>#REF!</v>
      </c>
      <c r="J147" s="33" t="e">
        <f>#REF!</f>
        <v>#REF!</v>
      </c>
      <c r="K147" s="1" t="e">
        <f t="shared" si="48"/>
        <v>#REF!</v>
      </c>
      <c r="L147" s="33" t="e">
        <f t="shared" si="53"/>
        <v>#REF!</v>
      </c>
      <c r="M147" s="51" t="e">
        <f>#REF!</f>
        <v>#REF!</v>
      </c>
      <c r="N147" s="51" t="e">
        <f>#REF!</f>
        <v>#REF!</v>
      </c>
      <c r="O147" s="44" t="e">
        <f t="shared" si="49"/>
        <v>#REF!</v>
      </c>
      <c r="P147" s="33" t="e">
        <f t="shared" si="54"/>
        <v>#REF!</v>
      </c>
      <c r="Q147" s="33"/>
      <c r="R147" s="33" t="e">
        <f t="shared" si="55"/>
        <v>#REF!</v>
      </c>
      <c r="S147" s="33" t="e">
        <f t="shared" si="56"/>
        <v>#REF!</v>
      </c>
      <c r="T147" s="33" t="e">
        <f t="shared" si="57"/>
        <v>#REF!</v>
      </c>
      <c r="U147" s="33" t="e">
        <f t="shared" si="50"/>
        <v>#REF!</v>
      </c>
      <c r="V147" s="33" t="e">
        <f t="shared" si="50"/>
        <v>#REF!</v>
      </c>
      <c r="W147" s="33" t="e">
        <f t="shared" si="50"/>
        <v>#REF!</v>
      </c>
      <c r="X147" s="33"/>
      <c r="Y147" s="33" t="e">
        <f t="shared" si="63"/>
        <v>#REF!</v>
      </c>
      <c r="Z147" s="33" t="e">
        <f t="shared" si="63"/>
        <v>#REF!</v>
      </c>
      <c r="AA147" s="33" t="e">
        <f t="shared" si="63"/>
        <v>#REF!</v>
      </c>
      <c r="AB147" s="33" t="e">
        <f t="shared" si="63"/>
        <v>#REF!</v>
      </c>
      <c r="AC147" s="33" t="e">
        <f t="shared" si="63"/>
        <v>#REF!</v>
      </c>
      <c r="AD147" s="33" t="e">
        <f t="shared" si="63"/>
        <v>#REF!</v>
      </c>
      <c r="AE147" s="33"/>
      <c r="AF147" s="33" t="e">
        <f t="shared" si="52"/>
        <v>#REF!</v>
      </c>
      <c r="AG147" s="33" t="e">
        <f t="shared" si="52"/>
        <v>#REF!</v>
      </c>
      <c r="AH147" s="27"/>
      <c r="AI147" s="33" t="e">
        <f t="shared" si="58"/>
        <v>#REF!</v>
      </c>
      <c r="AJ147" s="33" t="e">
        <f t="shared" si="59"/>
        <v>#REF!</v>
      </c>
      <c r="AK147" s="33" t="e">
        <f t="shared" si="60"/>
        <v>#REF!</v>
      </c>
      <c r="AL147" s="33" t="e">
        <f t="shared" si="61"/>
        <v>#REF!</v>
      </c>
      <c r="AR147" s="33"/>
      <c r="AS147" s="33"/>
      <c r="AW147" s="12"/>
    </row>
    <row r="148" spans="1:49" s="28" customFormat="1" x14ac:dyDescent="0.25">
      <c r="A148" s="27">
        <f t="shared" si="62"/>
        <v>135</v>
      </c>
      <c r="B148" s="70" t="e">
        <f>#REF!</f>
        <v>#REF!</v>
      </c>
      <c r="C148" s="50" t="e">
        <f>IF(#REF!="","",#REF!)</f>
        <v>#REF!</v>
      </c>
      <c r="D148" s="70" t="e">
        <f>#REF!</f>
        <v>#REF!</v>
      </c>
      <c r="E148" s="70" t="e">
        <f>#REF!</f>
        <v>#REF!</v>
      </c>
      <c r="F148" t="e">
        <f>#REF!</f>
        <v>#REF!</v>
      </c>
      <c r="G148" t="e">
        <f>#REF!</f>
        <v>#REF!</v>
      </c>
      <c r="H148" t="e">
        <f>#REF!</f>
        <v>#REF!</v>
      </c>
      <c r="I148" s="33" t="e">
        <f>#REF!</f>
        <v>#REF!</v>
      </c>
      <c r="J148" s="33" t="e">
        <f>#REF!</f>
        <v>#REF!</v>
      </c>
      <c r="K148" s="1" t="e">
        <f t="shared" si="48"/>
        <v>#REF!</v>
      </c>
      <c r="L148" s="33" t="e">
        <f t="shared" si="53"/>
        <v>#REF!</v>
      </c>
      <c r="M148" s="51" t="e">
        <f>#REF!</f>
        <v>#REF!</v>
      </c>
      <c r="N148" s="51" t="e">
        <f>#REF!</f>
        <v>#REF!</v>
      </c>
      <c r="O148" s="44" t="e">
        <f t="shared" si="49"/>
        <v>#REF!</v>
      </c>
      <c r="P148" s="33" t="e">
        <f t="shared" si="54"/>
        <v>#REF!</v>
      </c>
      <c r="Q148" s="33"/>
      <c r="R148" s="33" t="e">
        <f t="shared" si="55"/>
        <v>#REF!</v>
      </c>
      <c r="S148" s="33" t="e">
        <f t="shared" si="56"/>
        <v>#REF!</v>
      </c>
      <c r="T148" s="33" t="e">
        <f t="shared" si="57"/>
        <v>#REF!</v>
      </c>
      <c r="U148" s="33" t="e">
        <f t="shared" si="50"/>
        <v>#REF!</v>
      </c>
      <c r="V148" s="33" t="e">
        <f t="shared" si="50"/>
        <v>#REF!</v>
      </c>
      <c r="W148" s="33" t="e">
        <f t="shared" si="50"/>
        <v>#REF!</v>
      </c>
      <c r="X148" s="33"/>
      <c r="Y148" s="33" t="e">
        <f t="shared" si="63"/>
        <v>#REF!</v>
      </c>
      <c r="Z148" s="33" t="e">
        <f t="shared" si="63"/>
        <v>#REF!</v>
      </c>
      <c r="AA148" s="33" t="e">
        <f t="shared" si="63"/>
        <v>#REF!</v>
      </c>
      <c r="AB148" s="33" t="e">
        <f t="shared" si="63"/>
        <v>#REF!</v>
      </c>
      <c r="AC148" s="33" t="e">
        <f t="shared" si="63"/>
        <v>#REF!</v>
      </c>
      <c r="AD148" s="33" t="e">
        <f t="shared" si="63"/>
        <v>#REF!</v>
      </c>
      <c r="AE148" s="33"/>
      <c r="AF148" s="33" t="e">
        <f t="shared" si="52"/>
        <v>#REF!</v>
      </c>
      <c r="AG148" s="33" t="e">
        <f t="shared" si="52"/>
        <v>#REF!</v>
      </c>
      <c r="AH148" s="27"/>
      <c r="AI148" s="33" t="e">
        <f t="shared" si="58"/>
        <v>#REF!</v>
      </c>
      <c r="AJ148" s="33" t="e">
        <f t="shared" si="59"/>
        <v>#REF!</v>
      </c>
      <c r="AK148" s="33" t="e">
        <f t="shared" si="60"/>
        <v>#REF!</v>
      </c>
      <c r="AL148" s="33" t="e">
        <f t="shared" si="61"/>
        <v>#REF!</v>
      </c>
      <c r="AR148" s="33"/>
      <c r="AS148" s="33"/>
      <c r="AW148" s="12"/>
    </row>
    <row r="149" spans="1:49" s="28" customFormat="1" x14ac:dyDescent="0.25">
      <c r="A149" s="27">
        <f t="shared" si="62"/>
        <v>136</v>
      </c>
      <c r="B149" s="70" t="e">
        <f>#REF!</f>
        <v>#REF!</v>
      </c>
      <c r="C149" s="50" t="e">
        <f>IF(#REF!="","",#REF!)</f>
        <v>#REF!</v>
      </c>
      <c r="D149" s="70" t="e">
        <f>#REF!</f>
        <v>#REF!</v>
      </c>
      <c r="E149" s="70" t="e">
        <f>#REF!</f>
        <v>#REF!</v>
      </c>
      <c r="F149" t="e">
        <f>#REF!</f>
        <v>#REF!</v>
      </c>
      <c r="G149" t="e">
        <f>#REF!</f>
        <v>#REF!</v>
      </c>
      <c r="H149" t="e">
        <f>#REF!</f>
        <v>#REF!</v>
      </c>
      <c r="I149" s="33" t="e">
        <f>#REF!</f>
        <v>#REF!</v>
      </c>
      <c r="J149" s="33" t="e">
        <f>#REF!</f>
        <v>#REF!</v>
      </c>
      <c r="K149" s="1" t="e">
        <f t="shared" si="48"/>
        <v>#REF!</v>
      </c>
      <c r="L149" s="33" t="e">
        <f t="shared" si="53"/>
        <v>#REF!</v>
      </c>
      <c r="M149" s="51" t="e">
        <f>#REF!</f>
        <v>#REF!</v>
      </c>
      <c r="N149" s="51" t="e">
        <f>#REF!</f>
        <v>#REF!</v>
      </c>
      <c r="O149" s="44" t="e">
        <f t="shared" si="49"/>
        <v>#REF!</v>
      </c>
      <c r="P149" s="33" t="e">
        <f t="shared" si="54"/>
        <v>#REF!</v>
      </c>
      <c r="Q149" s="33"/>
      <c r="R149" s="33" t="e">
        <f t="shared" si="55"/>
        <v>#REF!</v>
      </c>
      <c r="S149" s="33" t="e">
        <f t="shared" si="56"/>
        <v>#REF!</v>
      </c>
      <c r="T149" s="33" t="e">
        <f t="shared" si="57"/>
        <v>#REF!</v>
      </c>
      <c r="U149" s="33" t="e">
        <f t="shared" si="50"/>
        <v>#REF!</v>
      </c>
      <c r="V149" s="33" t="e">
        <f t="shared" si="50"/>
        <v>#REF!</v>
      </c>
      <c r="W149" s="33" t="e">
        <f t="shared" si="50"/>
        <v>#REF!</v>
      </c>
      <c r="X149" s="33"/>
      <c r="Y149" s="33" t="e">
        <f t="shared" si="63"/>
        <v>#REF!</v>
      </c>
      <c r="Z149" s="33" t="e">
        <f t="shared" si="63"/>
        <v>#REF!</v>
      </c>
      <c r="AA149" s="33" t="e">
        <f t="shared" si="63"/>
        <v>#REF!</v>
      </c>
      <c r="AB149" s="33" t="e">
        <f t="shared" si="63"/>
        <v>#REF!</v>
      </c>
      <c r="AC149" s="33" t="e">
        <f t="shared" si="63"/>
        <v>#REF!</v>
      </c>
      <c r="AD149" s="33" t="e">
        <f t="shared" si="63"/>
        <v>#REF!</v>
      </c>
      <c r="AE149" s="33"/>
      <c r="AF149" s="33" t="e">
        <f t="shared" si="52"/>
        <v>#REF!</v>
      </c>
      <c r="AG149" s="33" t="e">
        <f t="shared" si="52"/>
        <v>#REF!</v>
      </c>
      <c r="AH149" s="27"/>
      <c r="AI149" s="33" t="e">
        <f t="shared" si="58"/>
        <v>#REF!</v>
      </c>
      <c r="AJ149" s="33" t="e">
        <f t="shared" si="59"/>
        <v>#REF!</v>
      </c>
      <c r="AK149" s="33" t="e">
        <f t="shared" si="60"/>
        <v>#REF!</v>
      </c>
      <c r="AL149" s="33" t="e">
        <f t="shared" si="61"/>
        <v>#REF!</v>
      </c>
      <c r="AR149" s="33"/>
      <c r="AS149" s="33"/>
      <c r="AW149" s="12"/>
    </row>
    <row r="150" spans="1:49" s="28" customFormat="1" x14ac:dyDescent="0.25">
      <c r="A150" s="27">
        <f t="shared" si="62"/>
        <v>137</v>
      </c>
      <c r="B150" s="70" t="e">
        <f>#REF!</f>
        <v>#REF!</v>
      </c>
      <c r="C150" s="50" t="e">
        <f>IF(#REF!="","",#REF!)</f>
        <v>#REF!</v>
      </c>
      <c r="D150" s="70" t="e">
        <f>#REF!</f>
        <v>#REF!</v>
      </c>
      <c r="E150" s="70" t="e">
        <f>#REF!</f>
        <v>#REF!</v>
      </c>
      <c r="F150" t="e">
        <f>#REF!</f>
        <v>#REF!</v>
      </c>
      <c r="G150" t="e">
        <f>#REF!</f>
        <v>#REF!</v>
      </c>
      <c r="H150" t="e">
        <f>#REF!</f>
        <v>#REF!</v>
      </c>
      <c r="I150" s="33" t="e">
        <f>#REF!</f>
        <v>#REF!</v>
      </c>
      <c r="J150" s="33" t="e">
        <f>#REF!</f>
        <v>#REF!</v>
      </c>
      <c r="K150" s="1" t="e">
        <f t="shared" si="48"/>
        <v>#REF!</v>
      </c>
      <c r="L150" s="33" t="e">
        <f t="shared" si="53"/>
        <v>#REF!</v>
      </c>
      <c r="M150" s="51" t="e">
        <f>#REF!</f>
        <v>#REF!</v>
      </c>
      <c r="N150" s="51" t="e">
        <f>#REF!</f>
        <v>#REF!</v>
      </c>
      <c r="O150" s="44" t="e">
        <f t="shared" si="49"/>
        <v>#REF!</v>
      </c>
      <c r="P150" s="33" t="e">
        <f t="shared" si="54"/>
        <v>#REF!</v>
      </c>
      <c r="Q150" s="33"/>
      <c r="R150" s="33" t="e">
        <f t="shared" si="55"/>
        <v>#REF!</v>
      </c>
      <c r="S150" s="33" t="e">
        <f t="shared" si="56"/>
        <v>#REF!</v>
      </c>
      <c r="T150" s="33" t="e">
        <f t="shared" si="57"/>
        <v>#REF!</v>
      </c>
      <c r="U150" s="33" t="e">
        <f t="shared" si="50"/>
        <v>#REF!</v>
      </c>
      <c r="V150" s="33" t="e">
        <f t="shared" si="50"/>
        <v>#REF!</v>
      </c>
      <c r="W150" s="33" t="e">
        <f t="shared" si="50"/>
        <v>#REF!</v>
      </c>
      <c r="X150" s="33"/>
      <c r="Y150" s="33" t="e">
        <f t="shared" si="63"/>
        <v>#REF!</v>
      </c>
      <c r="Z150" s="33" t="e">
        <f t="shared" si="63"/>
        <v>#REF!</v>
      </c>
      <c r="AA150" s="33" t="e">
        <f t="shared" si="63"/>
        <v>#REF!</v>
      </c>
      <c r="AB150" s="33" t="e">
        <f t="shared" si="63"/>
        <v>#REF!</v>
      </c>
      <c r="AC150" s="33" t="e">
        <f t="shared" si="63"/>
        <v>#REF!</v>
      </c>
      <c r="AD150" s="33" t="e">
        <f t="shared" si="63"/>
        <v>#REF!</v>
      </c>
      <c r="AE150" s="33"/>
      <c r="AF150" s="33" t="e">
        <f t="shared" si="52"/>
        <v>#REF!</v>
      </c>
      <c r="AG150" s="33" t="e">
        <f t="shared" si="52"/>
        <v>#REF!</v>
      </c>
      <c r="AH150" s="27"/>
      <c r="AI150" s="33" t="e">
        <f t="shared" si="58"/>
        <v>#REF!</v>
      </c>
      <c r="AJ150" s="33" t="e">
        <f t="shared" si="59"/>
        <v>#REF!</v>
      </c>
      <c r="AK150" s="33" t="e">
        <f t="shared" si="60"/>
        <v>#REF!</v>
      </c>
      <c r="AL150" s="33" t="e">
        <f t="shared" si="61"/>
        <v>#REF!</v>
      </c>
      <c r="AR150" s="33"/>
      <c r="AS150" s="33"/>
      <c r="AW150" s="12"/>
    </row>
    <row r="151" spans="1:49" s="28" customFormat="1" x14ac:dyDescent="0.25">
      <c r="A151" s="27">
        <f t="shared" si="62"/>
        <v>138</v>
      </c>
      <c r="B151" s="70" t="e">
        <f>#REF!</f>
        <v>#REF!</v>
      </c>
      <c r="C151" s="50" t="e">
        <f>IF(#REF!="","",#REF!)</f>
        <v>#REF!</v>
      </c>
      <c r="D151" s="70" t="e">
        <f>#REF!</f>
        <v>#REF!</v>
      </c>
      <c r="E151" s="70" t="e">
        <f>#REF!</f>
        <v>#REF!</v>
      </c>
      <c r="F151" t="e">
        <f>#REF!</f>
        <v>#REF!</v>
      </c>
      <c r="G151" t="e">
        <f>#REF!</f>
        <v>#REF!</v>
      </c>
      <c r="H151" t="e">
        <f>#REF!</f>
        <v>#REF!</v>
      </c>
      <c r="I151" s="33" t="e">
        <f>#REF!</f>
        <v>#REF!</v>
      </c>
      <c r="J151" s="33" t="e">
        <f>#REF!</f>
        <v>#REF!</v>
      </c>
      <c r="K151" s="1" t="e">
        <f t="shared" si="48"/>
        <v>#REF!</v>
      </c>
      <c r="L151" s="33" t="e">
        <f t="shared" si="53"/>
        <v>#REF!</v>
      </c>
      <c r="M151" s="51" t="e">
        <f>#REF!</f>
        <v>#REF!</v>
      </c>
      <c r="N151" s="51" t="e">
        <f>#REF!</f>
        <v>#REF!</v>
      </c>
      <c r="O151" s="44" t="e">
        <f t="shared" si="49"/>
        <v>#REF!</v>
      </c>
      <c r="P151" s="33" t="e">
        <f t="shared" si="54"/>
        <v>#REF!</v>
      </c>
      <c r="Q151" s="33"/>
      <c r="R151" s="33" t="e">
        <f t="shared" si="55"/>
        <v>#REF!</v>
      </c>
      <c r="S151" s="33" t="e">
        <f t="shared" si="56"/>
        <v>#REF!</v>
      </c>
      <c r="T151" s="33" t="e">
        <f t="shared" si="57"/>
        <v>#REF!</v>
      </c>
      <c r="U151" s="33" t="e">
        <f t="shared" si="50"/>
        <v>#REF!</v>
      </c>
      <c r="V151" s="33" t="e">
        <f t="shared" si="50"/>
        <v>#REF!</v>
      </c>
      <c r="W151" s="33" t="e">
        <f t="shared" si="50"/>
        <v>#REF!</v>
      </c>
      <c r="X151" s="33"/>
      <c r="Y151" s="33" t="e">
        <f t="shared" si="63"/>
        <v>#REF!</v>
      </c>
      <c r="Z151" s="33" t="e">
        <f t="shared" si="63"/>
        <v>#REF!</v>
      </c>
      <c r="AA151" s="33" t="e">
        <f t="shared" si="63"/>
        <v>#REF!</v>
      </c>
      <c r="AB151" s="33" t="e">
        <f t="shared" si="63"/>
        <v>#REF!</v>
      </c>
      <c r="AC151" s="33" t="e">
        <f t="shared" si="63"/>
        <v>#REF!</v>
      </c>
      <c r="AD151" s="33" t="e">
        <f t="shared" si="63"/>
        <v>#REF!</v>
      </c>
      <c r="AE151" s="33"/>
      <c r="AF151" s="33" t="e">
        <f t="shared" si="52"/>
        <v>#REF!</v>
      </c>
      <c r="AG151" s="33" t="e">
        <f t="shared" si="52"/>
        <v>#REF!</v>
      </c>
      <c r="AH151" s="27"/>
      <c r="AI151" s="33" t="e">
        <f t="shared" si="58"/>
        <v>#REF!</v>
      </c>
      <c r="AJ151" s="33" t="e">
        <f t="shared" si="59"/>
        <v>#REF!</v>
      </c>
      <c r="AK151" s="33" t="e">
        <f t="shared" si="60"/>
        <v>#REF!</v>
      </c>
      <c r="AL151" s="33" t="e">
        <f t="shared" si="61"/>
        <v>#REF!</v>
      </c>
      <c r="AR151" s="33"/>
      <c r="AS151" s="33"/>
      <c r="AW151" s="12"/>
    </row>
    <row r="152" spans="1:49" s="28" customFormat="1" x14ac:dyDescent="0.25">
      <c r="A152" s="27">
        <f t="shared" si="62"/>
        <v>139</v>
      </c>
      <c r="B152" s="70" t="e">
        <f>#REF!</f>
        <v>#REF!</v>
      </c>
      <c r="C152" s="50" t="e">
        <f>IF(#REF!="","",#REF!)</f>
        <v>#REF!</v>
      </c>
      <c r="D152" s="70" t="e">
        <f>#REF!</f>
        <v>#REF!</v>
      </c>
      <c r="E152" s="70" t="e">
        <f>#REF!</f>
        <v>#REF!</v>
      </c>
      <c r="F152" t="e">
        <f>#REF!</f>
        <v>#REF!</v>
      </c>
      <c r="G152" t="e">
        <f>#REF!</f>
        <v>#REF!</v>
      </c>
      <c r="H152" t="e">
        <f>#REF!</f>
        <v>#REF!</v>
      </c>
      <c r="I152" s="33" t="e">
        <f>#REF!</f>
        <v>#REF!</v>
      </c>
      <c r="J152" s="33" t="e">
        <f>#REF!</f>
        <v>#REF!</v>
      </c>
      <c r="K152" s="1" t="e">
        <f t="shared" si="48"/>
        <v>#REF!</v>
      </c>
      <c r="L152" s="33" t="e">
        <f t="shared" si="53"/>
        <v>#REF!</v>
      </c>
      <c r="M152" s="51" t="e">
        <f>#REF!</f>
        <v>#REF!</v>
      </c>
      <c r="N152" s="51" t="e">
        <f>#REF!</f>
        <v>#REF!</v>
      </c>
      <c r="O152" s="44" t="e">
        <f t="shared" si="49"/>
        <v>#REF!</v>
      </c>
      <c r="P152" s="33" t="e">
        <f t="shared" si="54"/>
        <v>#REF!</v>
      </c>
      <c r="Q152" s="33"/>
      <c r="R152" s="33" t="e">
        <f t="shared" si="55"/>
        <v>#REF!</v>
      </c>
      <c r="S152" s="33" t="e">
        <f t="shared" si="56"/>
        <v>#REF!</v>
      </c>
      <c r="T152" s="33" t="e">
        <f t="shared" si="57"/>
        <v>#REF!</v>
      </c>
      <c r="U152" s="33" t="e">
        <f t="shared" si="50"/>
        <v>#REF!</v>
      </c>
      <c r="V152" s="33" t="e">
        <f t="shared" si="50"/>
        <v>#REF!</v>
      </c>
      <c r="W152" s="33" t="e">
        <f t="shared" si="50"/>
        <v>#REF!</v>
      </c>
      <c r="X152" s="33"/>
      <c r="Y152" s="33" t="e">
        <f t="shared" si="63"/>
        <v>#REF!</v>
      </c>
      <c r="Z152" s="33" t="e">
        <f t="shared" si="63"/>
        <v>#REF!</v>
      </c>
      <c r="AA152" s="33" t="e">
        <f t="shared" si="63"/>
        <v>#REF!</v>
      </c>
      <c r="AB152" s="33" t="e">
        <f t="shared" si="63"/>
        <v>#REF!</v>
      </c>
      <c r="AC152" s="33" t="e">
        <f t="shared" si="63"/>
        <v>#REF!</v>
      </c>
      <c r="AD152" s="33" t="e">
        <f t="shared" si="63"/>
        <v>#REF!</v>
      </c>
      <c r="AE152" s="33"/>
      <c r="AF152" s="33" t="e">
        <f t="shared" si="52"/>
        <v>#REF!</v>
      </c>
      <c r="AG152" s="33" t="e">
        <f t="shared" si="52"/>
        <v>#REF!</v>
      </c>
      <c r="AH152" s="27"/>
      <c r="AI152" s="33" t="e">
        <f t="shared" si="58"/>
        <v>#REF!</v>
      </c>
      <c r="AJ152" s="33" t="e">
        <f t="shared" si="59"/>
        <v>#REF!</v>
      </c>
      <c r="AK152" s="33" t="e">
        <f t="shared" si="60"/>
        <v>#REF!</v>
      </c>
      <c r="AL152" s="33" t="e">
        <f t="shared" si="61"/>
        <v>#REF!</v>
      </c>
      <c r="AR152" s="33"/>
      <c r="AS152" s="33"/>
      <c r="AW152" s="12"/>
    </row>
    <row r="153" spans="1:49" s="28" customFormat="1" x14ac:dyDescent="0.25">
      <c r="A153" s="27">
        <f t="shared" si="62"/>
        <v>140</v>
      </c>
      <c r="B153" s="70" t="e">
        <f>#REF!</f>
        <v>#REF!</v>
      </c>
      <c r="C153" s="50" t="e">
        <f>IF(#REF!="","",#REF!)</f>
        <v>#REF!</v>
      </c>
      <c r="D153" s="70" t="e">
        <f>#REF!</f>
        <v>#REF!</v>
      </c>
      <c r="E153" s="70" t="e">
        <f>#REF!</f>
        <v>#REF!</v>
      </c>
      <c r="F153" t="e">
        <f>#REF!</f>
        <v>#REF!</v>
      </c>
      <c r="G153" t="e">
        <f>#REF!</f>
        <v>#REF!</v>
      </c>
      <c r="H153" t="e">
        <f>#REF!</f>
        <v>#REF!</v>
      </c>
      <c r="I153" s="33" t="e">
        <f>#REF!</f>
        <v>#REF!</v>
      </c>
      <c r="J153" s="33" t="e">
        <f>#REF!</f>
        <v>#REF!</v>
      </c>
      <c r="K153" s="1" t="e">
        <f t="shared" si="48"/>
        <v>#REF!</v>
      </c>
      <c r="L153" s="33" t="e">
        <f t="shared" si="53"/>
        <v>#REF!</v>
      </c>
      <c r="M153" s="51" t="e">
        <f>#REF!</f>
        <v>#REF!</v>
      </c>
      <c r="N153" s="51" t="e">
        <f>#REF!</f>
        <v>#REF!</v>
      </c>
      <c r="O153" s="44" t="e">
        <f t="shared" si="49"/>
        <v>#REF!</v>
      </c>
      <c r="P153" s="33" t="e">
        <f t="shared" si="54"/>
        <v>#REF!</v>
      </c>
      <c r="Q153" s="33"/>
      <c r="R153" s="33" t="e">
        <f t="shared" si="55"/>
        <v>#REF!</v>
      </c>
      <c r="S153" s="33" t="e">
        <f t="shared" si="56"/>
        <v>#REF!</v>
      </c>
      <c r="T153" s="33" t="e">
        <f t="shared" si="57"/>
        <v>#REF!</v>
      </c>
      <c r="U153" s="33" t="e">
        <f t="shared" ref="U153:W172" si="64">U$257*$M153</f>
        <v>#REF!</v>
      </c>
      <c r="V153" s="33" t="e">
        <f t="shared" si="64"/>
        <v>#REF!</v>
      </c>
      <c r="W153" s="33" t="e">
        <f t="shared" si="64"/>
        <v>#REF!</v>
      </c>
      <c r="X153" s="33"/>
      <c r="Y153" s="33" t="e">
        <f t="shared" ref="Y153:AD162" si="65">Y$257*$M153</f>
        <v>#REF!</v>
      </c>
      <c r="Z153" s="33" t="e">
        <f t="shared" si="65"/>
        <v>#REF!</v>
      </c>
      <c r="AA153" s="33" t="e">
        <f t="shared" si="65"/>
        <v>#REF!</v>
      </c>
      <c r="AB153" s="33" t="e">
        <f t="shared" si="65"/>
        <v>#REF!</v>
      </c>
      <c r="AC153" s="33" t="e">
        <f t="shared" si="65"/>
        <v>#REF!</v>
      </c>
      <c r="AD153" s="33" t="e">
        <f t="shared" si="65"/>
        <v>#REF!</v>
      </c>
      <c r="AE153" s="33"/>
      <c r="AF153" s="33" t="e">
        <f t="shared" ref="AF153:AG172" si="66">AF$257*$M153</f>
        <v>#REF!</v>
      </c>
      <c r="AG153" s="33" t="e">
        <f t="shared" si="66"/>
        <v>#REF!</v>
      </c>
      <c r="AH153" s="27"/>
      <c r="AI153" s="33" t="e">
        <f t="shared" si="58"/>
        <v>#REF!</v>
      </c>
      <c r="AJ153" s="33" t="e">
        <f t="shared" si="59"/>
        <v>#REF!</v>
      </c>
      <c r="AK153" s="33" t="e">
        <f t="shared" si="60"/>
        <v>#REF!</v>
      </c>
      <c r="AL153" s="33" t="e">
        <f t="shared" si="61"/>
        <v>#REF!</v>
      </c>
      <c r="AR153" s="33"/>
      <c r="AS153" s="33"/>
      <c r="AW153" s="12"/>
    </row>
    <row r="154" spans="1:49" s="28" customFormat="1" x14ac:dyDescent="0.25">
      <c r="A154" s="27">
        <f t="shared" si="62"/>
        <v>141</v>
      </c>
      <c r="B154" s="70" t="e">
        <f>#REF!</f>
        <v>#REF!</v>
      </c>
      <c r="C154" s="50" t="e">
        <f>IF(#REF!="","",#REF!)</f>
        <v>#REF!</v>
      </c>
      <c r="D154" s="70" t="e">
        <f>#REF!</f>
        <v>#REF!</v>
      </c>
      <c r="E154" s="70" t="e">
        <f>#REF!</f>
        <v>#REF!</v>
      </c>
      <c r="F154" t="e">
        <f>#REF!</f>
        <v>#REF!</v>
      </c>
      <c r="G154" t="e">
        <f>#REF!</f>
        <v>#REF!</v>
      </c>
      <c r="H154" t="e">
        <f>#REF!</f>
        <v>#REF!</v>
      </c>
      <c r="I154" s="33" t="e">
        <f>#REF!</f>
        <v>#REF!</v>
      </c>
      <c r="J154" s="33" t="e">
        <f>#REF!</f>
        <v>#REF!</v>
      </c>
      <c r="K154" s="1" t="e">
        <f t="shared" si="48"/>
        <v>#REF!</v>
      </c>
      <c r="L154" s="33" t="e">
        <f t="shared" si="53"/>
        <v>#REF!</v>
      </c>
      <c r="M154" s="51" t="e">
        <f>#REF!</f>
        <v>#REF!</v>
      </c>
      <c r="N154" s="51" t="e">
        <f>#REF!</f>
        <v>#REF!</v>
      </c>
      <c r="O154" s="44" t="e">
        <f t="shared" si="49"/>
        <v>#REF!</v>
      </c>
      <c r="P154" s="33" t="e">
        <f t="shared" si="54"/>
        <v>#REF!</v>
      </c>
      <c r="Q154" s="33"/>
      <c r="R154" s="33" t="e">
        <f t="shared" si="55"/>
        <v>#REF!</v>
      </c>
      <c r="S154" s="33" t="e">
        <f t="shared" si="56"/>
        <v>#REF!</v>
      </c>
      <c r="T154" s="33" t="e">
        <f t="shared" si="57"/>
        <v>#REF!</v>
      </c>
      <c r="U154" s="33" t="e">
        <f t="shared" si="64"/>
        <v>#REF!</v>
      </c>
      <c r="V154" s="33" t="e">
        <f t="shared" si="64"/>
        <v>#REF!</v>
      </c>
      <c r="W154" s="33" t="e">
        <f t="shared" si="64"/>
        <v>#REF!</v>
      </c>
      <c r="X154" s="33"/>
      <c r="Y154" s="33" t="e">
        <f t="shared" si="65"/>
        <v>#REF!</v>
      </c>
      <c r="Z154" s="33" t="e">
        <f t="shared" si="65"/>
        <v>#REF!</v>
      </c>
      <c r="AA154" s="33" t="e">
        <f t="shared" si="65"/>
        <v>#REF!</v>
      </c>
      <c r="AB154" s="33" t="e">
        <f t="shared" si="65"/>
        <v>#REF!</v>
      </c>
      <c r="AC154" s="33" t="e">
        <f t="shared" si="65"/>
        <v>#REF!</v>
      </c>
      <c r="AD154" s="33" t="e">
        <f t="shared" si="65"/>
        <v>#REF!</v>
      </c>
      <c r="AE154" s="33"/>
      <c r="AF154" s="33" t="e">
        <f t="shared" si="66"/>
        <v>#REF!</v>
      </c>
      <c r="AG154" s="33" t="e">
        <f t="shared" si="66"/>
        <v>#REF!</v>
      </c>
      <c r="AH154" s="27"/>
      <c r="AI154" s="33" t="e">
        <f t="shared" si="58"/>
        <v>#REF!</v>
      </c>
      <c r="AJ154" s="33" t="e">
        <f t="shared" si="59"/>
        <v>#REF!</v>
      </c>
      <c r="AK154" s="33" t="e">
        <f t="shared" si="60"/>
        <v>#REF!</v>
      </c>
      <c r="AL154" s="33" t="e">
        <f t="shared" si="61"/>
        <v>#REF!</v>
      </c>
      <c r="AR154" s="33"/>
      <c r="AS154" s="33"/>
      <c r="AW154" s="12"/>
    </row>
    <row r="155" spans="1:49" s="28" customFormat="1" x14ac:dyDescent="0.25">
      <c r="A155" s="27">
        <f t="shared" si="62"/>
        <v>142</v>
      </c>
      <c r="B155" s="70" t="e">
        <f>#REF!</f>
        <v>#REF!</v>
      </c>
      <c r="C155" s="50" t="e">
        <f>IF(#REF!="","",#REF!)</f>
        <v>#REF!</v>
      </c>
      <c r="D155" s="70" t="e">
        <f>#REF!</f>
        <v>#REF!</v>
      </c>
      <c r="E155" s="70" t="e">
        <f>#REF!</f>
        <v>#REF!</v>
      </c>
      <c r="F155" t="e">
        <f>#REF!</f>
        <v>#REF!</v>
      </c>
      <c r="G155" t="e">
        <f>#REF!</f>
        <v>#REF!</v>
      </c>
      <c r="H155" t="e">
        <f>#REF!</f>
        <v>#REF!</v>
      </c>
      <c r="I155" s="33" t="e">
        <f>#REF!</f>
        <v>#REF!</v>
      </c>
      <c r="J155" s="33" t="e">
        <f>#REF!</f>
        <v>#REF!</v>
      </c>
      <c r="K155" s="1" t="e">
        <f t="shared" si="48"/>
        <v>#REF!</v>
      </c>
      <c r="L155" s="33" t="e">
        <f t="shared" si="53"/>
        <v>#REF!</v>
      </c>
      <c r="M155" s="51" t="e">
        <f>#REF!</f>
        <v>#REF!</v>
      </c>
      <c r="N155" s="51" t="e">
        <f>#REF!</f>
        <v>#REF!</v>
      </c>
      <c r="O155" s="44" t="e">
        <f t="shared" si="49"/>
        <v>#REF!</v>
      </c>
      <c r="P155" s="33" t="e">
        <f t="shared" si="54"/>
        <v>#REF!</v>
      </c>
      <c r="Q155" s="33"/>
      <c r="R155" s="33" t="e">
        <f t="shared" si="55"/>
        <v>#REF!</v>
      </c>
      <c r="S155" s="33" t="e">
        <f t="shared" si="56"/>
        <v>#REF!</v>
      </c>
      <c r="T155" s="33" t="e">
        <f t="shared" si="57"/>
        <v>#REF!</v>
      </c>
      <c r="U155" s="33" t="e">
        <f t="shared" si="64"/>
        <v>#REF!</v>
      </c>
      <c r="V155" s="33" t="e">
        <f t="shared" si="64"/>
        <v>#REF!</v>
      </c>
      <c r="W155" s="33" t="e">
        <f t="shared" si="64"/>
        <v>#REF!</v>
      </c>
      <c r="X155" s="33"/>
      <c r="Y155" s="33" t="e">
        <f t="shared" si="65"/>
        <v>#REF!</v>
      </c>
      <c r="Z155" s="33" t="e">
        <f t="shared" si="65"/>
        <v>#REF!</v>
      </c>
      <c r="AA155" s="33" t="e">
        <f t="shared" si="65"/>
        <v>#REF!</v>
      </c>
      <c r="AB155" s="33" t="e">
        <f t="shared" si="65"/>
        <v>#REF!</v>
      </c>
      <c r="AC155" s="33" t="e">
        <f t="shared" si="65"/>
        <v>#REF!</v>
      </c>
      <c r="AD155" s="33" t="e">
        <f t="shared" si="65"/>
        <v>#REF!</v>
      </c>
      <c r="AE155" s="33"/>
      <c r="AF155" s="33" t="e">
        <f t="shared" si="66"/>
        <v>#REF!</v>
      </c>
      <c r="AG155" s="33" t="e">
        <f t="shared" si="66"/>
        <v>#REF!</v>
      </c>
      <c r="AH155" s="27"/>
      <c r="AI155" s="33" t="e">
        <f t="shared" si="58"/>
        <v>#REF!</v>
      </c>
      <c r="AJ155" s="33" t="e">
        <f t="shared" si="59"/>
        <v>#REF!</v>
      </c>
      <c r="AK155" s="33" t="e">
        <f t="shared" si="60"/>
        <v>#REF!</v>
      </c>
      <c r="AL155" s="33" t="e">
        <f t="shared" si="61"/>
        <v>#REF!</v>
      </c>
      <c r="AR155" s="33"/>
      <c r="AS155" s="33"/>
      <c r="AW155" s="12"/>
    </row>
    <row r="156" spans="1:49" s="28" customFormat="1" x14ac:dyDescent="0.25">
      <c r="A156" s="27">
        <f t="shared" si="62"/>
        <v>143</v>
      </c>
      <c r="B156" s="70" t="e">
        <f>#REF!</f>
        <v>#REF!</v>
      </c>
      <c r="C156" s="50" t="e">
        <f>IF(#REF!="","",#REF!)</f>
        <v>#REF!</v>
      </c>
      <c r="D156" s="70" t="e">
        <f>#REF!</f>
        <v>#REF!</v>
      </c>
      <c r="E156" s="70" t="e">
        <f>#REF!</f>
        <v>#REF!</v>
      </c>
      <c r="F156" t="e">
        <f>#REF!</f>
        <v>#REF!</v>
      </c>
      <c r="G156" t="e">
        <f>#REF!</f>
        <v>#REF!</v>
      </c>
      <c r="H156" t="e">
        <f>#REF!</f>
        <v>#REF!</v>
      </c>
      <c r="I156" s="33" t="e">
        <f>#REF!</f>
        <v>#REF!</v>
      </c>
      <c r="J156" s="33" t="e">
        <f>#REF!</f>
        <v>#REF!</v>
      </c>
      <c r="K156" s="1" t="e">
        <f t="shared" si="48"/>
        <v>#REF!</v>
      </c>
      <c r="L156" s="33" t="e">
        <f t="shared" si="53"/>
        <v>#REF!</v>
      </c>
      <c r="M156" s="51" t="e">
        <f>#REF!</f>
        <v>#REF!</v>
      </c>
      <c r="N156" s="51" t="e">
        <f>#REF!</f>
        <v>#REF!</v>
      </c>
      <c r="O156" s="44" t="e">
        <f t="shared" si="49"/>
        <v>#REF!</v>
      </c>
      <c r="P156" s="33" t="e">
        <f t="shared" si="54"/>
        <v>#REF!</v>
      </c>
      <c r="Q156" s="33"/>
      <c r="R156" s="33" t="e">
        <f t="shared" si="55"/>
        <v>#REF!</v>
      </c>
      <c r="S156" s="33" t="e">
        <f t="shared" si="56"/>
        <v>#REF!</v>
      </c>
      <c r="T156" s="33" t="e">
        <f t="shared" si="57"/>
        <v>#REF!</v>
      </c>
      <c r="U156" s="33" t="e">
        <f t="shared" si="64"/>
        <v>#REF!</v>
      </c>
      <c r="V156" s="33" t="e">
        <f t="shared" si="64"/>
        <v>#REF!</v>
      </c>
      <c r="W156" s="33" t="e">
        <f t="shared" si="64"/>
        <v>#REF!</v>
      </c>
      <c r="X156" s="33"/>
      <c r="Y156" s="33" t="e">
        <f t="shared" si="65"/>
        <v>#REF!</v>
      </c>
      <c r="Z156" s="33" t="e">
        <f t="shared" si="65"/>
        <v>#REF!</v>
      </c>
      <c r="AA156" s="33" t="e">
        <f t="shared" si="65"/>
        <v>#REF!</v>
      </c>
      <c r="AB156" s="33" t="e">
        <f t="shared" si="65"/>
        <v>#REF!</v>
      </c>
      <c r="AC156" s="33" t="e">
        <f t="shared" si="65"/>
        <v>#REF!</v>
      </c>
      <c r="AD156" s="33" t="e">
        <f t="shared" si="65"/>
        <v>#REF!</v>
      </c>
      <c r="AE156" s="33"/>
      <c r="AF156" s="33" t="e">
        <f t="shared" si="66"/>
        <v>#REF!</v>
      </c>
      <c r="AG156" s="33" t="e">
        <f t="shared" si="66"/>
        <v>#REF!</v>
      </c>
      <c r="AH156" s="27"/>
      <c r="AI156" s="33" t="e">
        <f t="shared" si="58"/>
        <v>#REF!</v>
      </c>
      <c r="AJ156" s="33" t="e">
        <f t="shared" si="59"/>
        <v>#REF!</v>
      </c>
      <c r="AK156" s="33" t="e">
        <f t="shared" si="60"/>
        <v>#REF!</v>
      </c>
      <c r="AL156" s="33" t="e">
        <f t="shared" si="61"/>
        <v>#REF!</v>
      </c>
      <c r="AR156" s="33"/>
      <c r="AS156" s="33"/>
      <c r="AW156" s="12"/>
    </row>
    <row r="157" spans="1:49" s="28" customFormat="1" x14ac:dyDescent="0.25">
      <c r="A157" s="27">
        <f t="shared" si="62"/>
        <v>144</v>
      </c>
      <c r="B157" s="70" t="e">
        <f>#REF!</f>
        <v>#REF!</v>
      </c>
      <c r="C157" s="50" t="e">
        <f>IF(#REF!="","",#REF!)</f>
        <v>#REF!</v>
      </c>
      <c r="D157" s="70" t="e">
        <f>#REF!</f>
        <v>#REF!</v>
      </c>
      <c r="E157" s="70" t="e">
        <f>#REF!</f>
        <v>#REF!</v>
      </c>
      <c r="F157" t="e">
        <f>#REF!</f>
        <v>#REF!</v>
      </c>
      <c r="G157" t="e">
        <f>#REF!</f>
        <v>#REF!</v>
      </c>
      <c r="H157" t="e">
        <f>#REF!</f>
        <v>#REF!</v>
      </c>
      <c r="I157" s="33" t="e">
        <f>#REF!</f>
        <v>#REF!</v>
      </c>
      <c r="J157" s="33" t="e">
        <f>#REF!</f>
        <v>#REF!</v>
      </c>
      <c r="K157" s="1" t="e">
        <f t="shared" si="48"/>
        <v>#REF!</v>
      </c>
      <c r="L157" s="33" t="e">
        <f t="shared" si="53"/>
        <v>#REF!</v>
      </c>
      <c r="M157" s="51" t="e">
        <f>#REF!</f>
        <v>#REF!</v>
      </c>
      <c r="N157" s="51" t="e">
        <f>#REF!</f>
        <v>#REF!</v>
      </c>
      <c r="O157" s="44" t="e">
        <f t="shared" si="49"/>
        <v>#REF!</v>
      </c>
      <c r="P157" s="33" t="e">
        <f t="shared" si="54"/>
        <v>#REF!</v>
      </c>
      <c r="Q157" s="33"/>
      <c r="R157" s="33" t="e">
        <f t="shared" si="55"/>
        <v>#REF!</v>
      </c>
      <c r="S157" s="33" t="e">
        <f t="shared" si="56"/>
        <v>#REF!</v>
      </c>
      <c r="T157" s="33" t="e">
        <f t="shared" si="57"/>
        <v>#REF!</v>
      </c>
      <c r="U157" s="33" t="e">
        <f t="shared" si="64"/>
        <v>#REF!</v>
      </c>
      <c r="V157" s="33" t="e">
        <f t="shared" si="64"/>
        <v>#REF!</v>
      </c>
      <c r="W157" s="33" t="e">
        <f t="shared" si="64"/>
        <v>#REF!</v>
      </c>
      <c r="X157" s="33"/>
      <c r="Y157" s="33" t="e">
        <f t="shared" si="65"/>
        <v>#REF!</v>
      </c>
      <c r="Z157" s="33" t="e">
        <f t="shared" si="65"/>
        <v>#REF!</v>
      </c>
      <c r="AA157" s="33" t="e">
        <f t="shared" si="65"/>
        <v>#REF!</v>
      </c>
      <c r="AB157" s="33" t="e">
        <f t="shared" si="65"/>
        <v>#REF!</v>
      </c>
      <c r="AC157" s="33" t="e">
        <f t="shared" si="65"/>
        <v>#REF!</v>
      </c>
      <c r="AD157" s="33" t="e">
        <f t="shared" si="65"/>
        <v>#REF!</v>
      </c>
      <c r="AE157" s="33"/>
      <c r="AF157" s="33" t="e">
        <f t="shared" si="66"/>
        <v>#REF!</v>
      </c>
      <c r="AG157" s="33" t="e">
        <f t="shared" si="66"/>
        <v>#REF!</v>
      </c>
      <c r="AH157" s="27"/>
      <c r="AI157" s="33" t="e">
        <f t="shared" si="58"/>
        <v>#REF!</v>
      </c>
      <c r="AJ157" s="33" t="e">
        <f t="shared" si="59"/>
        <v>#REF!</v>
      </c>
      <c r="AK157" s="33" t="e">
        <f t="shared" si="60"/>
        <v>#REF!</v>
      </c>
      <c r="AL157" s="33" t="e">
        <f t="shared" si="61"/>
        <v>#REF!</v>
      </c>
      <c r="AR157" s="33"/>
      <c r="AS157" s="33"/>
      <c r="AW157" s="12"/>
    </row>
    <row r="158" spans="1:49" s="28" customFormat="1" x14ac:dyDescent="0.25">
      <c r="A158" s="27">
        <f t="shared" si="62"/>
        <v>145</v>
      </c>
      <c r="B158" s="70" t="e">
        <f>#REF!</f>
        <v>#REF!</v>
      </c>
      <c r="C158" s="50" t="e">
        <f>IF(#REF!="","",#REF!)</f>
        <v>#REF!</v>
      </c>
      <c r="D158" s="70" t="e">
        <f>#REF!</f>
        <v>#REF!</v>
      </c>
      <c r="E158" s="70" t="e">
        <f>#REF!</f>
        <v>#REF!</v>
      </c>
      <c r="F158" t="e">
        <f>#REF!</f>
        <v>#REF!</v>
      </c>
      <c r="G158" t="e">
        <f>#REF!</f>
        <v>#REF!</v>
      </c>
      <c r="H158" t="e">
        <f>#REF!</f>
        <v>#REF!</v>
      </c>
      <c r="I158" s="33" t="e">
        <f>#REF!</f>
        <v>#REF!</v>
      </c>
      <c r="J158" s="33" t="e">
        <f>#REF!</f>
        <v>#REF!</v>
      </c>
      <c r="K158" s="1" t="e">
        <f t="shared" si="48"/>
        <v>#REF!</v>
      </c>
      <c r="L158" s="33" t="e">
        <f t="shared" si="53"/>
        <v>#REF!</v>
      </c>
      <c r="M158" s="51" t="e">
        <f>#REF!</f>
        <v>#REF!</v>
      </c>
      <c r="N158" s="51" t="e">
        <f>#REF!</f>
        <v>#REF!</v>
      </c>
      <c r="O158" s="44" t="e">
        <f t="shared" si="49"/>
        <v>#REF!</v>
      </c>
      <c r="P158" s="33" t="e">
        <f t="shared" si="54"/>
        <v>#REF!</v>
      </c>
      <c r="Q158" s="33"/>
      <c r="R158" s="33" t="e">
        <f t="shared" si="55"/>
        <v>#REF!</v>
      </c>
      <c r="S158" s="33" t="e">
        <f t="shared" si="56"/>
        <v>#REF!</v>
      </c>
      <c r="T158" s="33" t="e">
        <f t="shared" si="57"/>
        <v>#REF!</v>
      </c>
      <c r="U158" s="33" t="e">
        <f t="shared" si="64"/>
        <v>#REF!</v>
      </c>
      <c r="V158" s="33" t="e">
        <f t="shared" si="64"/>
        <v>#REF!</v>
      </c>
      <c r="W158" s="33" t="e">
        <f t="shared" si="64"/>
        <v>#REF!</v>
      </c>
      <c r="X158" s="33"/>
      <c r="Y158" s="33" t="e">
        <f t="shared" si="65"/>
        <v>#REF!</v>
      </c>
      <c r="Z158" s="33" t="e">
        <f t="shared" si="65"/>
        <v>#REF!</v>
      </c>
      <c r="AA158" s="33" t="e">
        <f t="shared" si="65"/>
        <v>#REF!</v>
      </c>
      <c r="AB158" s="33" t="e">
        <f t="shared" si="65"/>
        <v>#REF!</v>
      </c>
      <c r="AC158" s="33" t="e">
        <f t="shared" si="65"/>
        <v>#REF!</v>
      </c>
      <c r="AD158" s="33" t="e">
        <f t="shared" si="65"/>
        <v>#REF!</v>
      </c>
      <c r="AE158" s="33"/>
      <c r="AF158" s="33" t="e">
        <f t="shared" si="66"/>
        <v>#REF!</v>
      </c>
      <c r="AG158" s="33" t="e">
        <f t="shared" si="66"/>
        <v>#REF!</v>
      </c>
      <c r="AH158" s="27"/>
      <c r="AI158" s="33" t="e">
        <f t="shared" si="58"/>
        <v>#REF!</v>
      </c>
      <c r="AJ158" s="33" t="e">
        <f t="shared" si="59"/>
        <v>#REF!</v>
      </c>
      <c r="AK158" s="33" t="e">
        <f t="shared" si="60"/>
        <v>#REF!</v>
      </c>
      <c r="AL158" s="33" t="e">
        <f t="shared" si="61"/>
        <v>#REF!</v>
      </c>
      <c r="AR158" s="33"/>
      <c r="AS158" s="33"/>
      <c r="AW158" s="12"/>
    </row>
    <row r="159" spans="1:49" s="28" customFormat="1" x14ac:dyDescent="0.25">
      <c r="A159" s="27">
        <f t="shared" si="62"/>
        <v>146</v>
      </c>
      <c r="B159" s="70" t="e">
        <f>#REF!</f>
        <v>#REF!</v>
      </c>
      <c r="C159" s="50" t="e">
        <f>IF(#REF!="","",#REF!)</f>
        <v>#REF!</v>
      </c>
      <c r="D159" s="70" t="e">
        <f>#REF!</f>
        <v>#REF!</v>
      </c>
      <c r="E159" s="70" t="e">
        <f>#REF!</f>
        <v>#REF!</v>
      </c>
      <c r="F159" t="e">
        <f>#REF!</f>
        <v>#REF!</v>
      </c>
      <c r="G159" t="e">
        <f>#REF!</f>
        <v>#REF!</v>
      </c>
      <c r="H159" t="e">
        <f>#REF!</f>
        <v>#REF!</v>
      </c>
      <c r="I159" s="33" t="e">
        <f>#REF!</f>
        <v>#REF!</v>
      </c>
      <c r="J159" s="33" t="e">
        <f>#REF!</f>
        <v>#REF!</v>
      </c>
      <c r="K159" s="1" t="e">
        <f t="shared" si="48"/>
        <v>#REF!</v>
      </c>
      <c r="L159" s="33" t="e">
        <f t="shared" si="53"/>
        <v>#REF!</v>
      </c>
      <c r="M159" s="51" t="e">
        <f>#REF!</f>
        <v>#REF!</v>
      </c>
      <c r="N159" s="51" t="e">
        <f>#REF!</f>
        <v>#REF!</v>
      </c>
      <c r="O159" s="44" t="e">
        <f t="shared" si="49"/>
        <v>#REF!</v>
      </c>
      <c r="P159" s="33" t="e">
        <f t="shared" si="54"/>
        <v>#REF!</v>
      </c>
      <c r="Q159" s="33"/>
      <c r="R159" s="33" t="e">
        <f t="shared" si="55"/>
        <v>#REF!</v>
      </c>
      <c r="S159" s="33" t="e">
        <f t="shared" si="56"/>
        <v>#REF!</v>
      </c>
      <c r="T159" s="33" t="e">
        <f t="shared" si="57"/>
        <v>#REF!</v>
      </c>
      <c r="U159" s="33" t="e">
        <f t="shared" si="64"/>
        <v>#REF!</v>
      </c>
      <c r="V159" s="33" t="e">
        <f t="shared" si="64"/>
        <v>#REF!</v>
      </c>
      <c r="W159" s="33" t="e">
        <f t="shared" si="64"/>
        <v>#REF!</v>
      </c>
      <c r="X159" s="33"/>
      <c r="Y159" s="33" t="e">
        <f t="shared" si="65"/>
        <v>#REF!</v>
      </c>
      <c r="Z159" s="33" t="e">
        <f t="shared" si="65"/>
        <v>#REF!</v>
      </c>
      <c r="AA159" s="33" t="e">
        <f t="shared" si="65"/>
        <v>#REF!</v>
      </c>
      <c r="AB159" s="33" t="e">
        <f t="shared" si="65"/>
        <v>#REF!</v>
      </c>
      <c r="AC159" s="33" t="e">
        <f t="shared" si="65"/>
        <v>#REF!</v>
      </c>
      <c r="AD159" s="33" t="e">
        <f t="shared" si="65"/>
        <v>#REF!</v>
      </c>
      <c r="AE159" s="33"/>
      <c r="AF159" s="33" t="e">
        <f t="shared" si="66"/>
        <v>#REF!</v>
      </c>
      <c r="AG159" s="33" t="e">
        <f t="shared" si="66"/>
        <v>#REF!</v>
      </c>
      <c r="AH159" s="27"/>
      <c r="AI159" s="33" t="e">
        <f t="shared" si="58"/>
        <v>#REF!</v>
      </c>
      <c r="AJ159" s="33" t="e">
        <f t="shared" si="59"/>
        <v>#REF!</v>
      </c>
      <c r="AK159" s="33" t="e">
        <f t="shared" si="60"/>
        <v>#REF!</v>
      </c>
      <c r="AL159" s="33" t="e">
        <f t="shared" si="61"/>
        <v>#REF!</v>
      </c>
      <c r="AR159" s="33"/>
      <c r="AS159" s="33"/>
      <c r="AW159" s="12"/>
    </row>
    <row r="160" spans="1:49" s="28" customFormat="1" x14ac:dyDescent="0.25">
      <c r="A160" s="27">
        <f t="shared" si="62"/>
        <v>147</v>
      </c>
      <c r="B160" s="70" t="e">
        <f>#REF!</f>
        <v>#REF!</v>
      </c>
      <c r="C160" s="50" t="e">
        <f>IF(#REF!="","",#REF!)</f>
        <v>#REF!</v>
      </c>
      <c r="D160" s="70" t="e">
        <f>#REF!</f>
        <v>#REF!</v>
      </c>
      <c r="E160" s="70" t="e">
        <f>#REF!</f>
        <v>#REF!</v>
      </c>
      <c r="F160" t="e">
        <f>#REF!</f>
        <v>#REF!</v>
      </c>
      <c r="G160" t="e">
        <f>#REF!</f>
        <v>#REF!</v>
      </c>
      <c r="H160" t="e">
        <f>#REF!</f>
        <v>#REF!</v>
      </c>
      <c r="I160" s="33" t="e">
        <f>#REF!</f>
        <v>#REF!</v>
      </c>
      <c r="J160" s="33" t="e">
        <f>#REF!</f>
        <v>#REF!</v>
      </c>
      <c r="K160" s="1" t="e">
        <f t="shared" si="48"/>
        <v>#REF!</v>
      </c>
      <c r="L160" s="33" t="e">
        <f t="shared" si="53"/>
        <v>#REF!</v>
      </c>
      <c r="M160" s="51" t="e">
        <f>#REF!</f>
        <v>#REF!</v>
      </c>
      <c r="N160" s="51" t="e">
        <f>#REF!</f>
        <v>#REF!</v>
      </c>
      <c r="O160" s="44" t="e">
        <f t="shared" si="49"/>
        <v>#REF!</v>
      </c>
      <c r="P160" s="33" t="e">
        <f t="shared" si="54"/>
        <v>#REF!</v>
      </c>
      <c r="Q160" s="33"/>
      <c r="R160" s="33" t="e">
        <f t="shared" si="55"/>
        <v>#REF!</v>
      </c>
      <c r="S160" s="33" t="e">
        <f t="shared" si="56"/>
        <v>#REF!</v>
      </c>
      <c r="T160" s="33" t="e">
        <f t="shared" si="57"/>
        <v>#REF!</v>
      </c>
      <c r="U160" s="33" t="e">
        <f t="shared" si="64"/>
        <v>#REF!</v>
      </c>
      <c r="V160" s="33" t="e">
        <f t="shared" si="64"/>
        <v>#REF!</v>
      </c>
      <c r="W160" s="33" t="e">
        <f t="shared" si="64"/>
        <v>#REF!</v>
      </c>
      <c r="X160" s="33"/>
      <c r="Y160" s="33" t="e">
        <f t="shared" si="65"/>
        <v>#REF!</v>
      </c>
      <c r="Z160" s="33" t="e">
        <f t="shared" si="65"/>
        <v>#REF!</v>
      </c>
      <c r="AA160" s="33" t="e">
        <f t="shared" si="65"/>
        <v>#REF!</v>
      </c>
      <c r="AB160" s="33" t="e">
        <f t="shared" si="65"/>
        <v>#REF!</v>
      </c>
      <c r="AC160" s="33" t="e">
        <f t="shared" si="65"/>
        <v>#REF!</v>
      </c>
      <c r="AD160" s="33" t="e">
        <f t="shared" si="65"/>
        <v>#REF!</v>
      </c>
      <c r="AE160" s="33"/>
      <c r="AF160" s="33" t="e">
        <f t="shared" si="66"/>
        <v>#REF!</v>
      </c>
      <c r="AG160" s="33" t="e">
        <f t="shared" si="66"/>
        <v>#REF!</v>
      </c>
      <c r="AH160" s="27"/>
      <c r="AI160" s="33" t="e">
        <f t="shared" si="58"/>
        <v>#REF!</v>
      </c>
      <c r="AJ160" s="33" t="e">
        <f t="shared" si="59"/>
        <v>#REF!</v>
      </c>
      <c r="AK160" s="33" t="e">
        <f t="shared" si="60"/>
        <v>#REF!</v>
      </c>
      <c r="AL160" s="33" t="e">
        <f t="shared" si="61"/>
        <v>#REF!</v>
      </c>
      <c r="AR160" s="33"/>
      <c r="AS160" s="33"/>
      <c r="AW160" s="12"/>
    </row>
    <row r="161" spans="1:49" s="28" customFormat="1" x14ac:dyDescent="0.25">
      <c r="A161" s="27">
        <f t="shared" si="62"/>
        <v>148</v>
      </c>
      <c r="B161" s="70" t="e">
        <f>#REF!</f>
        <v>#REF!</v>
      </c>
      <c r="C161" s="50" t="e">
        <f>IF(#REF!="","",#REF!)</f>
        <v>#REF!</v>
      </c>
      <c r="D161" s="70" t="e">
        <f>#REF!</f>
        <v>#REF!</v>
      </c>
      <c r="E161" s="70" t="e">
        <f>#REF!</f>
        <v>#REF!</v>
      </c>
      <c r="F161" t="e">
        <f>#REF!</f>
        <v>#REF!</v>
      </c>
      <c r="G161" t="e">
        <f>#REF!</f>
        <v>#REF!</v>
      </c>
      <c r="H161" t="e">
        <f>#REF!</f>
        <v>#REF!</v>
      </c>
      <c r="I161" s="33" t="e">
        <f>#REF!</f>
        <v>#REF!</v>
      </c>
      <c r="J161" s="33" t="e">
        <f>#REF!</f>
        <v>#REF!</v>
      </c>
      <c r="K161" s="1" t="e">
        <f t="shared" si="48"/>
        <v>#REF!</v>
      </c>
      <c r="L161" s="33" t="e">
        <f t="shared" si="53"/>
        <v>#REF!</v>
      </c>
      <c r="M161" s="51" t="e">
        <f>#REF!</f>
        <v>#REF!</v>
      </c>
      <c r="N161" s="51" t="e">
        <f>#REF!</f>
        <v>#REF!</v>
      </c>
      <c r="O161" s="44" t="e">
        <f t="shared" si="49"/>
        <v>#REF!</v>
      </c>
      <c r="P161" s="33" t="e">
        <f t="shared" si="54"/>
        <v>#REF!</v>
      </c>
      <c r="Q161" s="33"/>
      <c r="R161" s="33" t="e">
        <f t="shared" si="55"/>
        <v>#REF!</v>
      </c>
      <c r="S161" s="33" t="e">
        <f t="shared" si="56"/>
        <v>#REF!</v>
      </c>
      <c r="T161" s="33" t="e">
        <f t="shared" si="57"/>
        <v>#REF!</v>
      </c>
      <c r="U161" s="33" t="e">
        <f t="shared" si="64"/>
        <v>#REF!</v>
      </c>
      <c r="V161" s="33" t="e">
        <f t="shared" si="64"/>
        <v>#REF!</v>
      </c>
      <c r="W161" s="33" t="e">
        <f t="shared" si="64"/>
        <v>#REF!</v>
      </c>
      <c r="X161" s="33"/>
      <c r="Y161" s="33" t="e">
        <f t="shared" si="65"/>
        <v>#REF!</v>
      </c>
      <c r="Z161" s="33" t="e">
        <f t="shared" si="65"/>
        <v>#REF!</v>
      </c>
      <c r="AA161" s="33" t="e">
        <f t="shared" si="65"/>
        <v>#REF!</v>
      </c>
      <c r="AB161" s="33" t="e">
        <f t="shared" si="65"/>
        <v>#REF!</v>
      </c>
      <c r="AC161" s="33" t="e">
        <f t="shared" si="65"/>
        <v>#REF!</v>
      </c>
      <c r="AD161" s="33" t="e">
        <f t="shared" si="65"/>
        <v>#REF!</v>
      </c>
      <c r="AE161" s="33"/>
      <c r="AF161" s="33" t="e">
        <f t="shared" si="66"/>
        <v>#REF!</v>
      </c>
      <c r="AG161" s="33" t="e">
        <f t="shared" si="66"/>
        <v>#REF!</v>
      </c>
      <c r="AH161" s="27"/>
      <c r="AI161" s="33" t="e">
        <f t="shared" si="58"/>
        <v>#REF!</v>
      </c>
      <c r="AJ161" s="33" t="e">
        <f t="shared" si="59"/>
        <v>#REF!</v>
      </c>
      <c r="AK161" s="33" t="e">
        <f t="shared" si="60"/>
        <v>#REF!</v>
      </c>
      <c r="AL161" s="33" t="e">
        <f t="shared" si="61"/>
        <v>#REF!</v>
      </c>
      <c r="AR161" s="33"/>
      <c r="AS161" s="33"/>
      <c r="AW161" s="12"/>
    </row>
    <row r="162" spans="1:49" s="28" customFormat="1" x14ac:dyDescent="0.25">
      <c r="A162" s="27">
        <f t="shared" si="62"/>
        <v>149</v>
      </c>
      <c r="B162" s="70" t="e">
        <f>#REF!</f>
        <v>#REF!</v>
      </c>
      <c r="C162" s="50" t="e">
        <f>IF(#REF!="","",#REF!)</f>
        <v>#REF!</v>
      </c>
      <c r="D162" s="70" t="e">
        <f>#REF!</f>
        <v>#REF!</v>
      </c>
      <c r="E162" s="70" t="e">
        <f>#REF!</f>
        <v>#REF!</v>
      </c>
      <c r="F162" t="e">
        <f>#REF!</f>
        <v>#REF!</v>
      </c>
      <c r="G162" t="e">
        <f>#REF!</f>
        <v>#REF!</v>
      </c>
      <c r="H162" t="e">
        <f>#REF!</f>
        <v>#REF!</v>
      </c>
      <c r="I162" s="33" t="e">
        <f>#REF!</f>
        <v>#REF!</v>
      </c>
      <c r="J162" s="33" t="e">
        <f>#REF!</f>
        <v>#REF!</v>
      </c>
      <c r="K162" s="1" t="e">
        <f t="shared" si="48"/>
        <v>#REF!</v>
      </c>
      <c r="L162" s="33" t="e">
        <f t="shared" si="53"/>
        <v>#REF!</v>
      </c>
      <c r="M162" s="51" t="e">
        <f>#REF!</f>
        <v>#REF!</v>
      </c>
      <c r="N162" s="51" t="e">
        <f>#REF!</f>
        <v>#REF!</v>
      </c>
      <c r="O162" s="44" t="e">
        <f t="shared" si="49"/>
        <v>#REF!</v>
      </c>
      <c r="P162" s="33" t="e">
        <f t="shared" si="54"/>
        <v>#REF!</v>
      </c>
      <c r="Q162" s="33"/>
      <c r="R162" s="33" t="e">
        <f t="shared" si="55"/>
        <v>#REF!</v>
      </c>
      <c r="S162" s="33" t="e">
        <f t="shared" si="56"/>
        <v>#REF!</v>
      </c>
      <c r="T162" s="33" t="e">
        <f t="shared" si="57"/>
        <v>#REF!</v>
      </c>
      <c r="U162" s="33" t="e">
        <f t="shared" si="64"/>
        <v>#REF!</v>
      </c>
      <c r="V162" s="33" t="e">
        <f t="shared" si="64"/>
        <v>#REF!</v>
      </c>
      <c r="W162" s="33" t="e">
        <f t="shared" si="64"/>
        <v>#REF!</v>
      </c>
      <c r="X162" s="33"/>
      <c r="Y162" s="33" t="e">
        <f t="shared" si="65"/>
        <v>#REF!</v>
      </c>
      <c r="Z162" s="33" t="e">
        <f t="shared" si="65"/>
        <v>#REF!</v>
      </c>
      <c r="AA162" s="33" t="e">
        <f t="shared" si="65"/>
        <v>#REF!</v>
      </c>
      <c r="AB162" s="33" t="e">
        <f t="shared" si="65"/>
        <v>#REF!</v>
      </c>
      <c r="AC162" s="33" t="e">
        <f t="shared" si="65"/>
        <v>#REF!</v>
      </c>
      <c r="AD162" s="33" t="e">
        <f t="shared" si="65"/>
        <v>#REF!</v>
      </c>
      <c r="AE162" s="33"/>
      <c r="AF162" s="33" t="e">
        <f t="shared" si="66"/>
        <v>#REF!</v>
      </c>
      <c r="AG162" s="33" t="e">
        <f t="shared" si="66"/>
        <v>#REF!</v>
      </c>
      <c r="AH162" s="27"/>
      <c r="AI162" s="33" t="e">
        <f t="shared" si="58"/>
        <v>#REF!</v>
      </c>
      <c r="AJ162" s="33" t="e">
        <f t="shared" si="59"/>
        <v>#REF!</v>
      </c>
      <c r="AK162" s="33" t="e">
        <f t="shared" si="60"/>
        <v>#REF!</v>
      </c>
      <c r="AL162" s="33" t="e">
        <f t="shared" si="61"/>
        <v>#REF!</v>
      </c>
      <c r="AR162" s="33"/>
      <c r="AS162" s="33"/>
      <c r="AW162" s="12"/>
    </row>
    <row r="163" spans="1:49" s="28" customFormat="1" x14ac:dyDescent="0.25">
      <c r="A163" s="27">
        <f t="shared" si="62"/>
        <v>150</v>
      </c>
      <c r="B163" s="70" t="e">
        <f>#REF!</f>
        <v>#REF!</v>
      </c>
      <c r="C163" s="50" t="e">
        <f>IF(#REF!="","",#REF!)</f>
        <v>#REF!</v>
      </c>
      <c r="D163" s="70" t="e">
        <f>#REF!</f>
        <v>#REF!</v>
      </c>
      <c r="E163" s="70" t="e">
        <f>#REF!</f>
        <v>#REF!</v>
      </c>
      <c r="F163" t="e">
        <f>#REF!</f>
        <v>#REF!</v>
      </c>
      <c r="G163" t="e">
        <f>#REF!</f>
        <v>#REF!</v>
      </c>
      <c r="H163" t="e">
        <f>#REF!</f>
        <v>#REF!</v>
      </c>
      <c r="I163" s="33" t="e">
        <f>#REF!</f>
        <v>#REF!</v>
      </c>
      <c r="J163" s="33" t="e">
        <f>#REF!</f>
        <v>#REF!</v>
      </c>
      <c r="K163" s="1" t="e">
        <f t="shared" si="48"/>
        <v>#REF!</v>
      </c>
      <c r="L163" s="33" t="e">
        <f t="shared" si="53"/>
        <v>#REF!</v>
      </c>
      <c r="M163" s="51" t="e">
        <f>#REF!</f>
        <v>#REF!</v>
      </c>
      <c r="N163" s="51" t="e">
        <f>#REF!</f>
        <v>#REF!</v>
      </c>
      <c r="O163" s="44" t="e">
        <f t="shared" si="49"/>
        <v>#REF!</v>
      </c>
      <c r="P163" s="33" t="e">
        <f t="shared" si="54"/>
        <v>#REF!</v>
      </c>
      <c r="Q163" s="33"/>
      <c r="R163" s="33" t="e">
        <f t="shared" si="55"/>
        <v>#REF!</v>
      </c>
      <c r="S163" s="33" t="e">
        <f t="shared" si="56"/>
        <v>#REF!</v>
      </c>
      <c r="T163" s="33" t="e">
        <f t="shared" si="57"/>
        <v>#REF!</v>
      </c>
      <c r="U163" s="33" t="e">
        <f t="shared" si="64"/>
        <v>#REF!</v>
      </c>
      <c r="V163" s="33" t="e">
        <f t="shared" si="64"/>
        <v>#REF!</v>
      </c>
      <c r="W163" s="33" t="e">
        <f t="shared" si="64"/>
        <v>#REF!</v>
      </c>
      <c r="X163" s="33"/>
      <c r="Y163" s="33" t="e">
        <f t="shared" ref="Y163:AD172" si="67">Y$257*$M163</f>
        <v>#REF!</v>
      </c>
      <c r="Z163" s="33" t="e">
        <f t="shared" si="67"/>
        <v>#REF!</v>
      </c>
      <c r="AA163" s="33" t="e">
        <f t="shared" si="67"/>
        <v>#REF!</v>
      </c>
      <c r="AB163" s="33" t="e">
        <f t="shared" si="67"/>
        <v>#REF!</v>
      </c>
      <c r="AC163" s="33" t="e">
        <f t="shared" si="67"/>
        <v>#REF!</v>
      </c>
      <c r="AD163" s="33" t="e">
        <f t="shared" si="67"/>
        <v>#REF!</v>
      </c>
      <c r="AE163" s="33"/>
      <c r="AF163" s="33" t="e">
        <f t="shared" si="66"/>
        <v>#REF!</v>
      </c>
      <c r="AG163" s="33" t="e">
        <f t="shared" si="66"/>
        <v>#REF!</v>
      </c>
      <c r="AH163" s="27"/>
      <c r="AI163" s="33" t="e">
        <f t="shared" si="58"/>
        <v>#REF!</v>
      </c>
      <c r="AJ163" s="33" t="e">
        <f t="shared" si="59"/>
        <v>#REF!</v>
      </c>
      <c r="AK163" s="33" t="e">
        <f t="shared" si="60"/>
        <v>#REF!</v>
      </c>
      <c r="AL163" s="33" t="e">
        <f t="shared" si="61"/>
        <v>#REF!</v>
      </c>
      <c r="AR163" s="33"/>
      <c r="AS163" s="33"/>
      <c r="AW163" s="12"/>
    </row>
    <row r="164" spans="1:49" s="28" customFormat="1" x14ac:dyDescent="0.25">
      <c r="A164" s="27">
        <f t="shared" si="62"/>
        <v>151</v>
      </c>
      <c r="B164" s="70" t="e">
        <f>#REF!</f>
        <v>#REF!</v>
      </c>
      <c r="C164" s="50" t="e">
        <f>IF(#REF!="","",#REF!)</f>
        <v>#REF!</v>
      </c>
      <c r="D164" s="70" t="e">
        <f>#REF!</f>
        <v>#REF!</v>
      </c>
      <c r="E164" s="70" t="e">
        <f>#REF!</f>
        <v>#REF!</v>
      </c>
      <c r="F164" t="e">
        <f>#REF!</f>
        <v>#REF!</v>
      </c>
      <c r="G164" t="e">
        <f>#REF!</f>
        <v>#REF!</v>
      </c>
      <c r="H164" t="e">
        <f>#REF!</f>
        <v>#REF!</v>
      </c>
      <c r="I164" s="33" t="e">
        <f>#REF!</f>
        <v>#REF!</v>
      </c>
      <c r="J164" s="33" t="e">
        <f>#REF!</f>
        <v>#REF!</v>
      </c>
      <c r="K164" s="1" t="e">
        <f t="shared" si="48"/>
        <v>#REF!</v>
      </c>
      <c r="L164" s="33" t="e">
        <f t="shared" si="53"/>
        <v>#REF!</v>
      </c>
      <c r="M164" s="51" t="e">
        <f>#REF!</f>
        <v>#REF!</v>
      </c>
      <c r="N164" s="51" t="e">
        <f>#REF!</f>
        <v>#REF!</v>
      </c>
      <c r="O164" s="44" t="e">
        <f t="shared" si="49"/>
        <v>#REF!</v>
      </c>
      <c r="P164" s="33" t="e">
        <f t="shared" si="54"/>
        <v>#REF!</v>
      </c>
      <c r="Q164" s="33"/>
      <c r="R164" s="33" t="e">
        <f t="shared" si="55"/>
        <v>#REF!</v>
      </c>
      <c r="S164" s="33" t="e">
        <f t="shared" si="56"/>
        <v>#REF!</v>
      </c>
      <c r="T164" s="33" t="e">
        <f t="shared" si="57"/>
        <v>#REF!</v>
      </c>
      <c r="U164" s="33" t="e">
        <f t="shared" si="64"/>
        <v>#REF!</v>
      </c>
      <c r="V164" s="33" t="e">
        <f t="shared" si="64"/>
        <v>#REF!</v>
      </c>
      <c r="W164" s="33" t="e">
        <f t="shared" si="64"/>
        <v>#REF!</v>
      </c>
      <c r="X164" s="33"/>
      <c r="Y164" s="33" t="e">
        <f t="shared" si="67"/>
        <v>#REF!</v>
      </c>
      <c r="Z164" s="33" t="e">
        <f t="shared" si="67"/>
        <v>#REF!</v>
      </c>
      <c r="AA164" s="33" t="e">
        <f t="shared" si="67"/>
        <v>#REF!</v>
      </c>
      <c r="AB164" s="33" t="e">
        <f t="shared" si="67"/>
        <v>#REF!</v>
      </c>
      <c r="AC164" s="33" t="e">
        <f t="shared" si="67"/>
        <v>#REF!</v>
      </c>
      <c r="AD164" s="33" t="e">
        <f t="shared" si="67"/>
        <v>#REF!</v>
      </c>
      <c r="AE164" s="33"/>
      <c r="AF164" s="33" t="e">
        <f t="shared" si="66"/>
        <v>#REF!</v>
      </c>
      <c r="AG164" s="33" t="e">
        <f t="shared" si="66"/>
        <v>#REF!</v>
      </c>
      <c r="AH164" s="27"/>
      <c r="AI164" s="33" t="e">
        <f t="shared" si="58"/>
        <v>#REF!</v>
      </c>
      <c r="AJ164" s="33" t="e">
        <f t="shared" si="59"/>
        <v>#REF!</v>
      </c>
      <c r="AK164" s="33" t="e">
        <f t="shared" si="60"/>
        <v>#REF!</v>
      </c>
      <c r="AL164" s="33" t="e">
        <f t="shared" si="61"/>
        <v>#REF!</v>
      </c>
      <c r="AR164" s="33"/>
      <c r="AS164" s="33"/>
      <c r="AW164" s="12"/>
    </row>
    <row r="165" spans="1:49" s="28" customFormat="1" x14ac:dyDescent="0.25">
      <c r="A165" s="27">
        <f t="shared" si="62"/>
        <v>152</v>
      </c>
      <c r="B165" s="70" t="e">
        <f>#REF!</f>
        <v>#REF!</v>
      </c>
      <c r="C165" s="50" t="e">
        <f>IF(#REF!="","",#REF!)</f>
        <v>#REF!</v>
      </c>
      <c r="D165" s="70" t="e">
        <f>#REF!</f>
        <v>#REF!</v>
      </c>
      <c r="E165" s="70" t="e">
        <f>#REF!</f>
        <v>#REF!</v>
      </c>
      <c r="F165" t="e">
        <f>#REF!</f>
        <v>#REF!</v>
      </c>
      <c r="G165" t="e">
        <f>#REF!</f>
        <v>#REF!</v>
      </c>
      <c r="H165" t="e">
        <f>#REF!</f>
        <v>#REF!</v>
      </c>
      <c r="I165" s="33" t="e">
        <f>#REF!</f>
        <v>#REF!</v>
      </c>
      <c r="J165" s="33" t="e">
        <f>#REF!</f>
        <v>#REF!</v>
      </c>
      <c r="K165" s="1" t="e">
        <f t="shared" si="48"/>
        <v>#REF!</v>
      </c>
      <c r="L165" s="33" t="e">
        <f t="shared" si="53"/>
        <v>#REF!</v>
      </c>
      <c r="M165" s="51" t="e">
        <f>#REF!</f>
        <v>#REF!</v>
      </c>
      <c r="N165" s="51" t="e">
        <f>#REF!</f>
        <v>#REF!</v>
      </c>
      <c r="O165" s="44" t="e">
        <f t="shared" si="49"/>
        <v>#REF!</v>
      </c>
      <c r="P165" s="33" t="e">
        <f t="shared" si="54"/>
        <v>#REF!</v>
      </c>
      <c r="Q165" s="33"/>
      <c r="R165" s="33" t="e">
        <f t="shared" si="55"/>
        <v>#REF!</v>
      </c>
      <c r="S165" s="33" t="e">
        <f t="shared" si="56"/>
        <v>#REF!</v>
      </c>
      <c r="T165" s="33" t="e">
        <f t="shared" si="57"/>
        <v>#REF!</v>
      </c>
      <c r="U165" s="33" t="e">
        <f t="shared" si="64"/>
        <v>#REF!</v>
      </c>
      <c r="V165" s="33" t="e">
        <f t="shared" si="64"/>
        <v>#REF!</v>
      </c>
      <c r="W165" s="33" t="e">
        <f t="shared" si="64"/>
        <v>#REF!</v>
      </c>
      <c r="X165" s="33"/>
      <c r="Y165" s="33" t="e">
        <f t="shared" si="67"/>
        <v>#REF!</v>
      </c>
      <c r="Z165" s="33" t="e">
        <f t="shared" si="67"/>
        <v>#REF!</v>
      </c>
      <c r="AA165" s="33" t="e">
        <f t="shared" si="67"/>
        <v>#REF!</v>
      </c>
      <c r="AB165" s="33" t="e">
        <f t="shared" si="67"/>
        <v>#REF!</v>
      </c>
      <c r="AC165" s="33" t="e">
        <f t="shared" si="67"/>
        <v>#REF!</v>
      </c>
      <c r="AD165" s="33" t="e">
        <f t="shared" si="67"/>
        <v>#REF!</v>
      </c>
      <c r="AE165" s="33"/>
      <c r="AF165" s="33" t="e">
        <f t="shared" si="66"/>
        <v>#REF!</v>
      </c>
      <c r="AG165" s="33" t="e">
        <f t="shared" si="66"/>
        <v>#REF!</v>
      </c>
      <c r="AH165" s="27"/>
      <c r="AI165" s="33" t="e">
        <f t="shared" si="58"/>
        <v>#REF!</v>
      </c>
      <c r="AJ165" s="33" t="e">
        <f t="shared" si="59"/>
        <v>#REF!</v>
      </c>
      <c r="AK165" s="33" t="e">
        <f t="shared" si="60"/>
        <v>#REF!</v>
      </c>
      <c r="AL165" s="33" t="e">
        <f t="shared" si="61"/>
        <v>#REF!</v>
      </c>
      <c r="AR165" s="33"/>
      <c r="AS165" s="33"/>
      <c r="AW165" s="12"/>
    </row>
    <row r="166" spans="1:49" s="28" customFormat="1" x14ac:dyDescent="0.25">
      <c r="A166" s="27">
        <f t="shared" si="62"/>
        <v>153</v>
      </c>
      <c r="B166" s="70" t="e">
        <f>#REF!</f>
        <v>#REF!</v>
      </c>
      <c r="C166" s="50" t="e">
        <f>IF(#REF!="","",#REF!)</f>
        <v>#REF!</v>
      </c>
      <c r="D166" s="70" t="e">
        <f>#REF!</f>
        <v>#REF!</v>
      </c>
      <c r="E166" s="70" t="e">
        <f>#REF!</f>
        <v>#REF!</v>
      </c>
      <c r="F166" t="e">
        <f>#REF!</f>
        <v>#REF!</v>
      </c>
      <c r="G166" t="e">
        <f>#REF!</f>
        <v>#REF!</v>
      </c>
      <c r="H166" t="e">
        <f>#REF!</f>
        <v>#REF!</v>
      </c>
      <c r="I166" s="33" t="e">
        <f>#REF!</f>
        <v>#REF!</v>
      </c>
      <c r="J166" s="33" t="e">
        <f>#REF!</f>
        <v>#REF!</v>
      </c>
      <c r="K166" s="1" t="e">
        <f t="shared" si="48"/>
        <v>#REF!</v>
      </c>
      <c r="L166" s="33" t="e">
        <f t="shared" si="53"/>
        <v>#REF!</v>
      </c>
      <c r="M166" s="51" t="e">
        <f>#REF!</f>
        <v>#REF!</v>
      </c>
      <c r="N166" s="51" t="e">
        <f>#REF!</f>
        <v>#REF!</v>
      </c>
      <c r="O166" s="44" t="e">
        <f t="shared" si="49"/>
        <v>#REF!</v>
      </c>
      <c r="P166" s="33" t="e">
        <f t="shared" si="54"/>
        <v>#REF!</v>
      </c>
      <c r="Q166" s="33"/>
      <c r="R166" s="33" t="e">
        <f t="shared" si="55"/>
        <v>#REF!</v>
      </c>
      <c r="S166" s="33" t="e">
        <f t="shared" si="56"/>
        <v>#REF!</v>
      </c>
      <c r="T166" s="33" t="e">
        <f t="shared" si="57"/>
        <v>#REF!</v>
      </c>
      <c r="U166" s="33" t="e">
        <f t="shared" si="64"/>
        <v>#REF!</v>
      </c>
      <c r="V166" s="33" t="e">
        <f t="shared" si="64"/>
        <v>#REF!</v>
      </c>
      <c r="W166" s="33" t="e">
        <f t="shared" si="64"/>
        <v>#REF!</v>
      </c>
      <c r="X166" s="33"/>
      <c r="Y166" s="33" t="e">
        <f t="shared" si="67"/>
        <v>#REF!</v>
      </c>
      <c r="Z166" s="33" t="e">
        <f t="shared" si="67"/>
        <v>#REF!</v>
      </c>
      <c r="AA166" s="33" t="e">
        <f t="shared" si="67"/>
        <v>#REF!</v>
      </c>
      <c r="AB166" s="33" t="e">
        <f t="shared" si="67"/>
        <v>#REF!</v>
      </c>
      <c r="AC166" s="33" t="e">
        <f t="shared" si="67"/>
        <v>#REF!</v>
      </c>
      <c r="AD166" s="33" t="e">
        <f t="shared" si="67"/>
        <v>#REF!</v>
      </c>
      <c r="AE166" s="33"/>
      <c r="AF166" s="33" t="e">
        <f t="shared" si="66"/>
        <v>#REF!</v>
      </c>
      <c r="AG166" s="33" t="e">
        <f t="shared" si="66"/>
        <v>#REF!</v>
      </c>
      <c r="AH166" s="27"/>
      <c r="AI166" s="33" t="e">
        <f t="shared" si="58"/>
        <v>#REF!</v>
      </c>
      <c r="AJ166" s="33" t="e">
        <f t="shared" si="59"/>
        <v>#REF!</v>
      </c>
      <c r="AK166" s="33" t="e">
        <f t="shared" si="60"/>
        <v>#REF!</v>
      </c>
      <c r="AL166" s="33" t="e">
        <f t="shared" si="61"/>
        <v>#REF!</v>
      </c>
      <c r="AR166" s="33"/>
      <c r="AS166" s="33"/>
      <c r="AW166" s="12"/>
    </row>
    <row r="167" spans="1:49" s="28" customFormat="1" x14ac:dyDescent="0.25">
      <c r="A167" s="27">
        <f t="shared" si="62"/>
        <v>154</v>
      </c>
      <c r="B167" s="70" t="e">
        <f>#REF!</f>
        <v>#REF!</v>
      </c>
      <c r="C167" s="50" t="e">
        <f>IF(#REF!="","",#REF!)</f>
        <v>#REF!</v>
      </c>
      <c r="D167" s="70" t="e">
        <f>#REF!</f>
        <v>#REF!</v>
      </c>
      <c r="E167" s="70" t="e">
        <f>#REF!</f>
        <v>#REF!</v>
      </c>
      <c r="F167" t="e">
        <f>#REF!</f>
        <v>#REF!</v>
      </c>
      <c r="G167" t="e">
        <f>#REF!</f>
        <v>#REF!</v>
      </c>
      <c r="H167" t="e">
        <f>#REF!</f>
        <v>#REF!</v>
      </c>
      <c r="I167" s="33" t="e">
        <f>#REF!</f>
        <v>#REF!</v>
      </c>
      <c r="J167" s="33" t="e">
        <f>#REF!</f>
        <v>#REF!</v>
      </c>
      <c r="K167" s="1" t="e">
        <f t="shared" si="48"/>
        <v>#REF!</v>
      </c>
      <c r="L167" s="33" t="e">
        <f t="shared" si="53"/>
        <v>#REF!</v>
      </c>
      <c r="M167" s="51" t="e">
        <f>#REF!</f>
        <v>#REF!</v>
      </c>
      <c r="N167" s="51" t="e">
        <f>#REF!</f>
        <v>#REF!</v>
      </c>
      <c r="O167" s="44" t="e">
        <f t="shared" si="49"/>
        <v>#REF!</v>
      </c>
      <c r="P167" s="33" t="e">
        <f t="shared" si="54"/>
        <v>#REF!</v>
      </c>
      <c r="Q167" s="33"/>
      <c r="R167" s="33" t="e">
        <f t="shared" si="55"/>
        <v>#REF!</v>
      </c>
      <c r="S167" s="33" t="e">
        <f t="shared" si="56"/>
        <v>#REF!</v>
      </c>
      <c r="T167" s="33" t="e">
        <f t="shared" si="57"/>
        <v>#REF!</v>
      </c>
      <c r="U167" s="33" t="e">
        <f t="shared" si="64"/>
        <v>#REF!</v>
      </c>
      <c r="V167" s="33" t="e">
        <f t="shared" si="64"/>
        <v>#REF!</v>
      </c>
      <c r="W167" s="33" t="e">
        <f t="shared" si="64"/>
        <v>#REF!</v>
      </c>
      <c r="X167" s="33"/>
      <c r="Y167" s="33" t="e">
        <f t="shared" si="67"/>
        <v>#REF!</v>
      </c>
      <c r="Z167" s="33" t="e">
        <f t="shared" si="67"/>
        <v>#REF!</v>
      </c>
      <c r="AA167" s="33" t="e">
        <f t="shared" si="67"/>
        <v>#REF!</v>
      </c>
      <c r="AB167" s="33" t="e">
        <f t="shared" si="67"/>
        <v>#REF!</v>
      </c>
      <c r="AC167" s="33" t="e">
        <f t="shared" si="67"/>
        <v>#REF!</v>
      </c>
      <c r="AD167" s="33" t="e">
        <f t="shared" si="67"/>
        <v>#REF!</v>
      </c>
      <c r="AE167" s="33"/>
      <c r="AF167" s="33" t="e">
        <f t="shared" si="66"/>
        <v>#REF!</v>
      </c>
      <c r="AG167" s="33" t="e">
        <f t="shared" si="66"/>
        <v>#REF!</v>
      </c>
      <c r="AH167" s="27"/>
      <c r="AI167" s="33" t="e">
        <f t="shared" si="58"/>
        <v>#REF!</v>
      </c>
      <c r="AJ167" s="33" t="e">
        <f t="shared" si="59"/>
        <v>#REF!</v>
      </c>
      <c r="AK167" s="33" t="e">
        <f t="shared" si="60"/>
        <v>#REF!</v>
      </c>
      <c r="AL167" s="33" t="e">
        <f t="shared" si="61"/>
        <v>#REF!</v>
      </c>
      <c r="AR167" s="33"/>
      <c r="AS167" s="33"/>
      <c r="AW167" s="12"/>
    </row>
    <row r="168" spans="1:49" s="28" customFormat="1" x14ac:dyDescent="0.25">
      <c r="A168" s="27">
        <f t="shared" si="62"/>
        <v>155</v>
      </c>
      <c r="B168" s="70" t="e">
        <f>#REF!</f>
        <v>#REF!</v>
      </c>
      <c r="C168" s="50" t="e">
        <f>IF(#REF!="","",#REF!)</f>
        <v>#REF!</v>
      </c>
      <c r="D168" s="70" t="e">
        <f>#REF!</f>
        <v>#REF!</v>
      </c>
      <c r="E168" s="70" t="e">
        <f>#REF!</f>
        <v>#REF!</v>
      </c>
      <c r="F168" t="e">
        <f>#REF!</f>
        <v>#REF!</v>
      </c>
      <c r="G168" t="e">
        <f>#REF!</f>
        <v>#REF!</v>
      </c>
      <c r="H168" t="e">
        <f>#REF!</f>
        <v>#REF!</v>
      </c>
      <c r="I168" s="33" t="e">
        <f>#REF!</f>
        <v>#REF!</v>
      </c>
      <c r="J168" s="33" t="e">
        <f>#REF!</f>
        <v>#REF!</v>
      </c>
      <c r="K168" s="1" t="e">
        <f t="shared" si="48"/>
        <v>#REF!</v>
      </c>
      <c r="L168" s="33" t="e">
        <f t="shared" si="53"/>
        <v>#REF!</v>
      </c>
      <c r="M168" s="51" t="e">
        <f>#REF!</f>
        <v>#REF!</v>
      </c>
      <c r="N168" s="51" t="e">
        <f>#REF!</f>
        <v>#REF!</v>
      </c>
      <c r="O168" s="44" t="e">
        <f t="shared" si="49"/>
        <v>#REF!</v>
      </c>
      <c r="P168" s="33" t="e">
        <f t="shared" si="54"/>
        <v>#REF!</v>
      </c>
      <c r="Q168" s="33"/>
      <c r="R168" s="33" t="e">
        <f t="shared" si="55"/>
        <v>#REF!</v>
      </c>
      <c r="S168" s="33" t="e">
        <f t="shared" si="56"/>
        <v>#REF!</v>
      </c>
      <c r="T168" s="33" t="e">
        <f t="shared" si="57"/>
        <v>#REF!</v>
      </c>
      <c r="U168" s="33" t="e">
        <f t="shared" si="64"/>
        <v>#REF!</v>
      </c>
      <c r="V168" s="33" t="e">
        <f t="shared" si="64"/>
        <v>#REF!</v>
      </c>
      <c r="W168" s="33" t="e">
        <f t="shared" si="64"/>
        <v>#REF!</v>
      </c>
      <c r="X168" s="33"/>
      <c r="Y168" s="33" t="e">
        <f t="shared" si="67"/>
        <v>#REF!</v>
      </c>
      <c r="Z168" s="33" t="e">
        <f t="shared" si="67"/>
        <v>#REF!</v>
      </c>
      <c r="AA168" s="33" t="e">
        <f t="shared" si="67"/>
        <v>#REF!</v>
      </c>
      <c r="AB168" s="33" t="e">
        <f t="shared" si="67"/>
        <v>#REF!</v>
      </c>
      <c r="AC168" s="33" t="e">
        <f t="shared" si="67"/>
        <v>#REF!</v>
      </c>
      <c r="AD168" s="33" t="e">
        <f t="shared" si="67"/>
        <v>#REF!</v>
      </c>
      <c r="AE168" s="33"/>
      <c r="AF168" s="33" t="e">
        <f t="shared" si="66"/>
        <v>#REF!</v>
      </c>
      <c r="AG168" s="33" t="e">
        <f t="shared" si="66"/>
        <v>#REF!</v>
      </c>
      <c r="AH168" s="27"/>
      <c r="AI168" s="33" t="e">
        <f t="shared" si="58"/>
        <v>#REF!</v>
      </c>
      <c r="AJ168" s="33" t="e">
        <f t="shared" si="59"/>
        <v>#REF!</v>
      </c>
      <c r="AK168" s="33" t="e">
        <f t="shared" si="60"/>
        <v>#REF!</v>
      </c>
      <c r="AL168" s="33" t="e">
        <f t="shared" si="61"/>
        <v>#REF!</v>
      </c>
      <c r="AR168" s="33"/>
      <c r="AS168" s="33"/>
      <c r="AW168" s="12"/>
    </row>
    <row r="169" spans="1:49" s="28" customFormat="1" x14ac:dyDescent="0.25">
      <c r="A169" s="27">
        <f t="shared" si="62"/>
        <v>156</v>
      </c>
      <c r="B169" s="70" t="e">
        <f>#REF!</f>
        <v>#REF!</v>
      </c>
      <c r="C169" s="50" t="e">
        <f>IF(#REF!="","",#REF!)</f>
        <v>#REF!</v>
      </c>
      <c r="D169" s="70" t="e">
        <f>#REF!</f>
        <v>#REF!</v>
      </c>
      <c r="E169" s="70" t="e">
        <f>#REF!</f>
        <v>#REF!</v>
      </c>
      <c r="F169" t="e">
        <f>#REF!</f>
        <v>#REF!</v>
      </c>
      <c r="G169" t="e">
        <f>#REF!</f>
        <v>#REF!</v>
      </c>
      <c r="H169" t="e">
        <f>#REF!</f>
        <v>#REF!</v>
      </c>
      <c r="I169" s="33" t="e">
        <f>#REF!</f>
        <v>#REF!</v>
      </c>
      <c r="J169" s="33" t="e">
        <f>#REF!</f>
        <v>#REF!</v>
      </c>
      <c r="K169" s="1" t="e">
        <f t="shared" si="48"/>
        <v>#REF!</v>
      </c>
      <c r="L169" s="33" t="e">
        <f t="shared" si="53"/>
        <v>#REF!</v>
      </c>
      <c r="M169" s="51" t="e">
        <f>#REF!</f>
        <v>#REF!</v>
      </c>
      <c r="N169" s="51" t="e">
        <f>#REF!</f>
        <v>#REF!</v>
      </c>
      <c r="O169" s="44" t="e">
        <f t="shared" si="49"/>
        <v>#REF!</v>
      </c>
      <c r="P169" s="33" t="e">
        <f t="shared" si="54"/>
        <v>#REF!</v>
      </c>
      <c r="Q169" s="33"/>
      <c r="R169" s="33" t="e">
        <f t="shared" si="55"/>
        <v>#REF!</v>
      </c>
      <c r="S169" s="33" t="e">
        <f t="shared" si="56"/>
        <v>#REF!</v>
      </c>
      <c r="T169" s="33" t="e">
        <f t="shared" si="57"/>
        <v>#REF!</v>
      </c>
      <c r="U169" s="33" t="e">
        <f t="shared" si="64"/>
        <v>#REF!</v>
      </c>
      <c r="V169" s="33" t="e">
        <f t="shared" si="64"/>
        <v>#REF!</v>
      </c>
      <c r="W169" s="33" t="e">
        <f t="shared" si="64"/>
        <v>#REF!</v>
      </c>
      <c r="X169" s="33"/>
      <c r="Y169" s="33" t="e">
        <f t="shared" si="67"/>
        <v>#REF!</v>
      </c>
      <c r="Z169" s="33" t="e">
        <f t="shared" si="67"/>
        <v>#REF!</v>
      </c>
      <c r="AA169" s="33" t="e">
        <f t="shared" si="67"/>
        <v>#REF!</v>
      </c>
      <c r="AB169" s="33" t="e">
        <f t="shared" si="67"/>
        <v>#REF!</v>
      </c>
      <c r="AC169" s="33" t="e">
        <f t="shared" si="67"/>
        <v>#REF!</v>
      </c>
      <c r="AD169" s="33" t="e">
        <f t="shared" si="67"/>
        <v>#REF!</v>
      </c>
      <c r="AE169" s="33"/>
      <c r="AF169" s="33" t="e">
        <f t="shared" si="66"/>
        <v>#REF!</v>
      </c>
      <c r="AG169" s="33" t="e">
        <f t="shared" si="66"/>
        <v>#REF!</v>
      </c>
      <c r="AH169" s="27"/>
      <c r="AI169" s="33" t="e">
        <f t="shared" si="58"/>
        <v>#REF!</v>
      </c>
      <c r="AJ169" s="33" t="e">
        <f t="shared" si="59"/>
        <v>#REF!</v>
      </c>
      <c r="AK169" s="33" t="e">
        <f t="shared" si="60"/>
        <v>#REF!</v>
      </c>
      <c r="AL169" s="33" t="e">
        <f t="shared" si="61"/>
        <v>#REF!</v>
      </c>
      <c r="AR169" s="33"/>
      <c r="AS169" s="33"/>
      <c r="AW169" s="12"/>
    </row>
    <row r="170" spans="1:49" s="28" customFormat="1" x14ac:dyDescent="0.25">
      <c r="A170" s="27">
        <f t="shared" si="62"/>
        <v>157</v>
      </c>
      <c r="B170" s="70" t="e">
        <f>#REF!</f>
        <v>#REF!</v>
      </c>
      <c r="C170" s="50" t="e">
        <f>IF(#REF!="","",#REF!)</f>
        <v>#REF!</v>
      </c>
      <c r="D170" s="70" t="e">
        <f>#REF!</f>
        <v>#REF!</v>
      </c>
      <c r="E170" s="70" t="e">
        <f>#REF!</f>
        <v>#REF!</v>
      </c>
      <c r="F170" t="e">
        <f>#REF!</f>
        <v>#REF!</v>
      </c>
      <c r="G170" t="e">
        <f>#REF!</f>
        <v>#REF!</v>
      </c>
      <c r="H170" t="e">
        <f>#REF!</f>
        <v>#REF!</v>
      </c>
      <c r="I170" s="33" t="e">
        <f>#REF!</f>
        <v>#REF!</v>
      </c>
      <c r="J170" s="33" t="e">
        <f>#REF!</f>
        <v>#REF!</v>
      </c>
      <c r="K170" s="1" t="e">
        <f t="shared" si="48"/>
        <v>#REF!</v>
      </c>
      <c r="L170" s="33" t="e">
        <f t="shared" si="53"/>
        <v>#REF!</v>
      </c>
      <c r="M170" s="51" t="e">
        <f>#REF!</f>
        <v>#REF!</v>
      </c>
      <c r="N170" s="51" t="e">
        <f>#REF!</f>
        <v>#REF!</v>
      </c>
      <c r="O170" s="44" t="e">
        <f t="shared" si="49"/>
        <v>#REF!</v>
      </c>
      <c r="P170" s="33" t="e">
        <f t="shared" si="54"/>
        <v>#REF!</v>
      </c>
      <c r="Q170" s="33"/>
      <c r="R170" s="33" t="e">
        <f t="shared" si="55"/>
        <v>#REF!</v>
      </c>
      <c r="S170" s="33" t="e">
        <f t="shared" si="56"/>
        <v>#REF!</v>
      </c>
      <c r="T170" s="33" t="e">
        <f t="shared" si="57"/>
        <v>#REF!</v>
      </c>
      <c r="U170" s="33" t="e">
        <f t="shared" si="64"/>
        <v>#REF!</v>
      </c>
      <c r="V170" s="33" t="e">
        <f t="shared" si="64"/>
        <v>#REF!</v>
      </c>
      <c r="W170" s="33" t="e">
        <f t="shared" si="64"/>
        <v>#REF!</v>
      </c>
      <c r="X170" s="33"/>
      <c r="Y170" s="33" t="e">
        <f t="shared" si="67"/>
        <v>#REF!</v>
      </c>
      <c r="Z170" s="33" t="e">
        <f t="shared" si="67"/>
        <v>#REF!</v>
      </c>
      <c r="AA170" s="33" t="e">
        <f t="shared" si="67"/>
        <v>#REF!</v>
      </c>
      <c r="AB170" s="33" t="e">
        <f t="shared" si="67"/>
        <v>#REF!</v>
      </c>
      <c r="AC170" s="33" t="e">
        <f t="shared" si="67"/>
        <v>#REF!</v>
      </c>
      <c r="AD170" s="33" t="e">
        <f t="shared" si="67"/>
        <v>#REF!</v>
      </c>
      <c r="AE170" s="33"/>
      <c r="AF170" s="33" t="e">
        <f t="shared" si="66"/>
        <v>#REF!</v>
      </c>
      <c r="AG170" s="33" t="e">
        <f t="shared" si="66"/>
        <v>#REF!</v>
      </c>
      <c r="AH170" s="27"/>
      <c r="AI170" s="33" t="e">
        <f t="shared" si="58"/>
        <v>#REF!</v>
      </c>
      <c r="AJ170" s="33" t="e">
        <f t="shared" si="59"/>
        <v>#REF!</v>
      </c>
      <c r="AK170" s="33" t="e">
        <f t="shared" si="60"/>
        <v>#REF!</v>
      </c>
      <c r="AL170" s="33" t="e">
        <f t="shared" si="61"/>
        <v>#REF!</v>
      </c>
      <c r="AR170" s="33"/>
      <c r="AS170" s="33"/>
      <c r="AW170" s="12"/>
    </row>
    <row r="171" spans="1:49" s="28" customFormat="1" x14ac:dyDescent="0.25">
      <c r="A171" s="27">
        <f t="shared" si="62"/>
        <v>158</v>
      </c>
      <c r="B171" s="70" t="e">
        <f>#REF!</f>
        <v>#REF!</v>
      </c>
      <c r="C171" s="50" t="e">
        <f>IF(#REF!="","",#REF!)</f>
        <v>#REF!</v>
      </c>
      <c r="D171" s="70" t="e">
        <f>#REF!</f>
        <v>#REF!</v>
      </c>
      <c r="E171" s="70" t="e">
        <f>#REF!</f>
        <v>#REF!</v>
      </c>
      <c r="F171" t="e">
        <f>#REF!</f>
        <v>#REF!</v>
      </c>
      <c r="G171" t="e">
        <f>#REF!</f>
        <v>#REF!</v>
      </c>
      <c r="H171" t="e">
        <f>#REF!</f>
        <v>#REF!</v>
      </c>
      <c r="I171" s="33" t="e">
        <f>#REF!</f>
        <v>#REF!</v>
      </c>
      <c r="J171" s="33" t="e">
        <f>#REF!</f>
        <v>#REF!</v>
      </c>
      <c r="K171" s="1" t="e">
        <f t="shared" si="48"/>
        <v>#REF!</v>
      </c>
      <c r="L171" s="33" t="e">
        <f t="shared" si="53"/>
        <v>#REF!</v>
      </c>
      <c r="M171" s="51" t="e">
        <f>#REF!</f>
        <v>#REF!</v>
      </c>
      <c r="N171" s="51" t="e">
        <f>#REF!</f>
        <v>#REF!</v>
      </c>
      <c r="O171" s="44" t="e">
        <f t="shared" si="49"/>
        <v>#REF!</v>
      </c>
      <c r="P171" s="33" t="e">
        <f t="shared" si="54"/>
        <v>#REF!</v>
      </c>
      <c r="Q171" s="33"/>
      <c r="R171" s="33" t="e">
        <f t="shared" si="55"/>
        <v>#REF!</v>
      </c>
      <c r="S171" s="33" t="e">
        <f t="shared" si="56"/>
        <v>#REF!</v>
      </c>
      <c r="T171" s="33" t="e">
        <f t="shared" si="57"/>
        <v>#REF!</v>
      </c>
      <c r="U171" s="33" t="e">
        <f t="shared" si="64"/>
        <v>#REF!</v>
      </c>
      <c r="V171" s="33" t="e">
        <f t="shared" si="64"/>
        <v>#REF!</v>
      </c>
      <c r="W171" s="33" t="e">
        <f t="shared" si="64"/>
        <v>#REF!</v>
      </c>
      <c r="X171" s="33"/>
      <c r="Y171" s="33" t="e">
        <f t="shared" si="67"/>
        <v>#REF!</v>
      </c>
      <c r="Z171" s="33" t="e">
        <f t="shared" si="67"/>
        <v>#REF!</v>
      </c>
      <c r="AA171" s="33" t="e">
        <f t="shared" si="67"/>
        <v>#REF!</v>
      </c>
      <c r="AB171" s="33" t="e">
        <f t="shared" si="67"/>
        <v>#REF!</v>
      </c>
      <c r="AC171" s="33" t="e">
        <f t="shared" si="67"/>
        <v>#REF!</v>
      </c>
      <c r="AD171" s="33" t="e">
        <f t="shared" si="67"/>
        <v>#REF!</v>
      </c>
      <c r="AE171" s="33"/>
      <c r="AF171" s="33" t="e">
        <f t="shared" si="66"/>
        <v>#REF!</v>
      </c>
      <c r="AG171" s="33" t="e">
        <f t="shared" si="66"/>
        <v>#REF!</v>
      </c>
      <c r="AH171" s="27"/>
      <c r="AI171" s="33" t="e">
        <f t="shared" si="58"/>
        <v>#REF!</v>
      </c>
      <c r="AJ171" s="33" t="e">
        <f t="shared" si="59"/>
        <v>#REF!</v>
      </c>
      <c r="AK171" s="33" t="e">
        <f t="shared" si="60"/>
        <v>#REF!</v>
      </c>
      <c r="AL171" s="33" t="e">
        <f t="shared" si="61"/>
        <v>#REF!</v>
      </c>
      <c r="AR171" s="33"/>
      <c r="AS171" s="33"/>
      <c r="AW171" s="12"/>
    </row>
    <row r="172" spans="1:49" s="28" customFormat="1" x14ac:dyDescent="0.25">
      <c r="A172" s="27">
        <f t="shared" si="62"/>
        <v>159</v>
      </c>
      <c r="B172" s="70" t="e">
        <f>#REF!</f>
        <v>#REF!</v>
      </c>
      <c r="C172" s="50" t="e">
        <f>IF(#REF!="","",#REF!)</f>
        <v>#REF!</v>
      </c>
      <c r="D172" s="70" t="e">
        <f>#REF!</f>
        <v>#REF!</v>
      </c>
      <c r="E172" s="70" t="e">
        <f>#REF!</f>
        <v>#REF!</v>
      </c>
      <c r="F172" t="e">
        <f>#REF!</f>
        <v>#REF!</v>
      </c>
      <c r="G172" t="e">
        <f>#REF!</f>
        <v>#REF!</v>
      </c>
      <c r="H172" t="e">
        <f>#REF!</f>
        <v>#REF!</v>
      </c>
      <c r="I172" s="33" t="e">
        <f>#REF!</f>
        <v>#REF!</v>
      </c>
      <c r="J172" s="33" t="e">
        <f>#REF!</f>
        <v>#REF!</v>
      </c>
      <c r="K172" s="1" t="e">
        <f t="shared" si="48"/>
        <v>#REF!</v>
      </c>
      <c r="L172" s="33" t="e">
        <f t="shared" si="53"/>
        <v>#REF!</v>
      </c>
      <c r="M172" s="51" t="e">
        <f>#REF!</f>
        <v>#REF!</v>
      </c>
      <c r="N172" s="51" t="e">
        <f>#REF!</f>
        <v>#REF!</v>
      </c>
      <c r="O172" s="44" t="e">
        <f t="shared" si="49"/>
        <v>#REF!</v>
      </c>
      <c r="P172" s="33" t="e">
        <f t="shared" si="54"/>
        <v>#REF!</v>
      </c>
      <c r="Q172" s="33"/>
      <c r="R172" s="33" t="e">
        <f t="shared" si="55"/>
        <v>#REF!</v>
      </c>
      <c r="S172" s="33" t="e">
        <f t="shared" si="56"/>
        <v>#REF!</v>
      </c>
      <c r="T172" s="33" t="e">
        <f t="shared" si="57"/>
        <v>#REF!</v>
      </c>
      <c r="U172" s="33" t="e">
        <f t="shared" si="64"/>
        <v>#REF!</v>
      </c>
      <c r="V172" s="33" t="e">
        <f t="shared" si="64"/>
        <v>#REF!</v>
      </c>
      <c r="W172" s="33" t="e">
        <f t="shared" si="64"/>
        <v>#REF!</v>
      </c>
      <c r="X172" s="33"/>
      <c r="Y172" s="33" t="e">
        <f t="shared" si="67"/>
        <v>#REF!</v>
      </c>
      <c r="Z172" s="33" t="e">
        <f t="shared" si="67"/>
        <v>#REF!</v>
      </c>
      <c r="AA172" s="33" t="e">
        <f t="shared" si="67"/>
        <v>#REF!</v>
      </c>
      <c r="AB172" s="33" t="e">
        <f t="shared" si="67"/>
        <v>#REF!</v>
      </c>
      <c r="AC172" s="33" t="e">
        <f t="shared" si="67"/>
        <v>#REF!</v>
      </c>
      <c r="AD172" s="33" t="e">
        <f t="shared" si="67"/>
        <v>#REF!</v>
      </c>
      <c r="AE172" s="33"/>
      <c r="AF172" s="33" t="e">
        <f t="shared" si="66"/>
        <v>#REF!</v>
      </c>
      <c r="AG172" s="33" t="e">
        <f t="shared" si="66"/>
        <v>#REF!</v>
      </c>
      <c r="AH172" s="27"/>
      <c r="AI172" s="33" t="e">
        <f t="shared" si="58"/>
        <v>#REF!</v>
      </c>
      <c r="AJ172" s="33" t="e">
        <f t="shared" si="59"/>
        <v>#REF!</v>
      </c>
      <c r="AK172" s="33" t="e">
        <f t="shared" si="60"/>
        <v>#REF!</v>
      </c>
      <c r="AL172" s="33" t="e">
        <f t="shared" si="61"/>
        <v>#REF!</v>
      </c>
      <c r="AR172" s="33"/>
      <c r="AS172" s="33"/>
      <c r="AW172" s="12"/>
    </row>
    <row r="173" spans="1:49" s="28" customFormat="1" x14ac:dyDescent="0.25">
      <c r="A173" s="27">
        <f t="shared" si="62"/>
        <v>160</v>
      </c>
      <c r="B173" s="70" t="e">
        <f>#REF!</f>
        <v>#REF!</v>
      </c>
      <c r="C173" s="50" t="e">
        <f>IF(#REF!="","",#REF!)</f>
        <v>#REF!</v>
      </c>
      <c r="D173" s="70" t="e">
        <f>#REF!</f>
        <v>#REF!</v>
      </c>
      <c r="E173" s="70" t="e">
        <f>#REF!</f>
        <v>#REF!</v>
      </c>
      <c r="F173" t="e">
        <f>#REF!</f>
        <v>#REF!</v>
      </c>
      <c r="G173" t="e">
        <f>#REF!</f>
        <v>#REF!</v>
      </c>
      <c r="H173" t="e">
        <f>#REF!</f>
        <v>#REF!</v>
      </c>
      <c r="I173" s="33" t="e">
        <f>#REF!</f>
        <v>#REF!</v>
      </c>
      <c r="J173" s="33" t="e">
        <f>#REF!</f>
        <v>#REF!</v>
      </c>
      <c r="K173" s="1" t="e">
        <f t="shared" si="48"/>
        <v>#REF!</v>
      </c>
      <c r="L173" s="33" t="e">
        <f t="shared" si="53"/>
        <v>#REF!</v>
      </c>
      <c r="M173" s="51" t="e">
        <f>#REF!</f>
        <v>#REF!</v>
      </c>
      <c r="N173" s="51" t="e">
        <f>#REF!</f>
        <v>#REF!</v>
      </c>
      <c r="O173" s="44" t="e">
        <f t="shared" si="49"/>
        <v>#REF!</v>
      </c>
      <c r="P173" s="33" t="e">
        <f t="shared" si="54"/>
        <v>#REF!</v>
      </c>
      <c r="Q173" s="33"/>
      <c r="R173" s="33" t="e">
        <f t="shared" si="55"/>
        <v>#REF!</v>
      </c>
      <c r="S173" s="33" t="e">
        <f t="shared" si="56"/>
        <v>#REF!</v>
      </c>
      <c r="T173" s="33" t="e">
        <f t="shared" si="57"/>
        <v>#REF!</v>
      </c>
      <c r="U173" s="33" t="e">
        <f t="shared" ref="U173:W192" si="68">U$257*$M173</f>
        <v>#REF!</v>
      </c>
      <c r="V173" s="33" t="e">
        <f t="shared" si="68"/>
        <v>#REF!</v>
      </c>
      <c r="W173" s="33" t="e">
        <f t="shared" si="68"/>
        <v>#REF!</v>
      </c>
      <c r="X173" s="33"/>
      <c r="Y173" s="33" t="e">
        <f t="shared" ref="Y173:AD182" si="69">Y$257*$M173</f>
        <v>#REF!</v>
      </c>
      <c r="Z173" s="33" t="e">
        <f t="shared" si="69"/>
        <v>#REF!</v>
      </c>
      <c r="AA173" s="33" t="e">
        <f t="shared" si="69"/>
        <v>#REF!</v>
      </c>
      <c r="AB173" s="33" t="e">
        <f t="shared" si="69"/>
        <v>#REF!</v>
      </c>
      <c r="AC173" s="33" t="e">
        <f t="shared" si="69"/>
        <v>#REF!</v>
      </c>
      <c r="AD173" s="33" t="e">
        <f t="shared" si="69"/>
        <v>#REF!</v>
      </c>
      <c r="AE173" s="33"/>
      <c r="AF173" s="33" t="e">
        <f t="shared" ref="AF173:AG192" si="70">AF$257*$M173</f>
        <v>#REF!</v>
      </c>
      <c r="AG173" s="33" t="e">
        <f t="shared" si="70"/>
        <v>#REF!</v>
      </c>
      <c r="AH173" s="27"/>
      <c r="AI173" s="33" t="e">
        <f t="shared" si="58"/>
        <v>#REF!</v>
      </c>
      <c r="AJ173" s="33" t="e">
        <f t="shared" si="59"/>
        <v>#REF!</v>
      </c>
      <c r="AK173" s="33" t="e">
        <f t="shared" si="60"/>
        <v>#REF!</v>
      </c>
      <c r="AL173" s="33" t="e">
        <f t="shared" si="61"/>
        <v>#REF!</v>
      </c>
      <c r="AR173" s="33"/>
      <c r="AS173" s="33"/>
      <c r="AW173" s="12"/>
    </row>
    <row r="174" spans="1:49" s="28" customFormat="1" x14ac:dyDescent="0.25">
      <c r="A174" s="27">
        <f t="shared" si="62"/>
        <v>161</v>
      </c>
      <c r="B174" s="70" t="e">
        <f>#REF!</f>
        <v>#REF!</v>
      </c>
      <c r="C174" s="50" t="e">
        <f>IF(#REF!="","",#REF!)</f>
        <v>#REF!</v>
      </c>
      <c r="D174" s="70" t="e">
        <f>#REF!</f>
        <v>#REF!</v>
      </c>
      <c r="E174" s="70" t="e">
        <f>#REF!</f>
        <v>#REF!</v>
      </c>
      <c r="F174" t="e">
        <f>#REF!</f>
        <v>#REF!</v>
      </c>
      <c r="G174" t="e">
        <f>#REF!</f>
        <v>#REF!</v>
      </c>
      <c r="H174" t="e">
        <f>#REF!</f>
        <v>#REF!</v>
      </c>
      <c r="I174" s="33" t="e">
        <f>#REF!</f>
        <v>#REF!</v>
      </c>
      <c r="J174" s="33" t="e">
        <f>#REF!</f>
        <v>#REF!</v>
      </c>
      <c r="K174" s="1" t="e">
        <f t="shared" si="48"/>
        <v>#REF!</v>
      </c>
      <c r="L174" s="33" t="e">
        <f t="shared" si="53"/>
        <v>#REF!</v>
      </c>
      <c r="M174" s="51" t="e">
        <f>#REF!</f>
        <v>#REF!</v>
      </c>
      <c r="N174" s="51" t="e">
        <f>#REF!</f>
        <v>#REF!</v>
      </c>
      <c r="O174" s="44" t="e">
        <f t="shared" si="49"/>
        <v>#REF!</v>
      </c>
      <c r="P174" s="33" t="e">
        <f t="shared" si="54"/>
        <v>#REF!</v>
      </c>
      <c r="Q174" s="33"/>
      <c r="R174" s="33" t="e">
        <f t="shared" si="55"/>
        <v>#REF!</v>
      </c>
      <c r="S174" s="33" t="e">
        <f t="shared" si="56"/>
        <v>#REF!</v>
      </c>
      <c r="T174" s="33" t="e">
        <f t="shared" si="57"/>
        <v>#REF!</v>
      </c>
      <c r="U174" s="33" t="e">
        <f t="shared" si="68"/>
        <v>#REF!</v>
      </c>
      <c r="V174" s="33" t="e">
        <f t="shared" si="68"/>
        <v>#REF!</v>
      </c>
      <c r="W174" s="33" t="e">
        <f t="shared" si="68"/>
        <v>#REF!</v>
      </c>
      <c r="X174" s="33"/>
      <c r="Y174" s="33" t="e">
        <f t="shared" si="69"/>
        <v>#REF!</v>
      </c>
      <c r="Z174" s="33" t="e">
        <f t="shared" si="69"/>
        <v>#REF!</v>
      </c>
      <c r="AA174" s="33" t="e">
        <f t="shared" si="69"/>
        <v>#REF!</v>
      </c>
      <c r="AB174" s="33" t="e">
        <f t="shared" si="69"/>
        <v>#REF!</v>
      </c>
      <c r="AC174" s="33" t="e">
        <f t="shared" si="69"/>
        <v>#REF!</v>
      </c>
      <c r="AD174" s="33" t="e">
        <f t="shared" si="69"/>
        <v>#REF!</v>
      </c>
      <c r="AE174" s="33"/>
      <c r="AF174" s="33" t="e">
        <f t="shared" si="70"/>
        <v>#REF!</v>
      </c>
      <c r="AG174" s="33" t="e">
        <f t="shared" si="70"/>
        <v>#REF!</v>
      </c>
      <c r="AH174" s="27"/>
      <c r="AI174" s="33" t="e">
        <f t="shared" si="58"/>
        <v>#REF!</v>
      </c>
      <c r="AJ174" s="33" t="e">
        <f t="shared" si="59"/>
        <v>#REF!</v>
      </c>
      <c r="AK174" s="33" t="e">
        <f t="shared" si="60"/>
        <v>#REF!</v>
      </c>
      <c r="AL174" s="33" t="e">
        <f t="shared" si="61"/>
        <v>#REF!</v>
      </c>
      <c r="AR174" s="33"/>
      <c r="AS174" s="33"/>
      <c r="AW174" s="12"/>
    </row>
    <row r="175" spans="1:49" s="28" customFormat="1" x14ac:dyDescent="0.25">
      <c r="A175" s="27">
        <f t="shared" si="62"/>
        <v>162</v>
      </c>
      <c r="B175" s="70" t="e">
        <f>#REF!</f>
        <v>#REF!</v>
      </c>
      <c r="C175" s="50" t="e">
        <f>IF(#REF!="","",#REF!)</f>
        <v>#REF!</v>
      </c>
      <c r="D175" s="70" t="e">
        <f>#REF!</f>
        <v>#REF!</v>
      </c>
      <c r="E175" s="70" t="e">
        <f>#REF!</f>
        <v>#REF!</v>
      </c>
      <c r="F175" t="e">
        <f>#REF!</f>
        <v>#REF!</v>
      </c>
      <c r="G175" t="e">
        <f>#REF!</f>
        <v>#REF!</v>
      </c>
      <c r="H175" t="e">
        <f>#REF!</f>
        <v>#REF!</v>
      </c>
      <c r="I175" s="33" t="e">
        <f>#REF!</f>
        <v>#REF!</v>
      </c>
      <c r="J175" s="33" t="e">
        <f>#REF!</f>
        <v>#REF!</v>
      </c>
      <c r="K175" s="1" t="e">
        <f t="shared" si="48"/>
        <v>#REF!</v>
      </c>
      <c r="L175" s="33" t="e">
        <f t="shared" si="53"/>
        <v>#REF!</v>
      </c>
      <c r="M175" s="51" t="e">
        <f>#REF!</f>
        <v>#REF!</v>
      </c>
      <c r="N175" s="51" t="e">
        <f>#REF!</f>
        <v>#REF!</v>
      </c>
      <c r="O175" s="44" t="e">
        <f t="shared" si="49"/>
        <v>#REF!</v>
      </c>
      <c r="P175" s="33" t="e">
        <f t="shared" si="54"/>
        <v>#REF!</v>
      </c>
      <c r="Q175" s="33"/>
      <c r="R175" s="33" t="e">
        <f t="shared" si="55"/>
        <v>#REF!</v>
      </c>
      <c r="S175" s="33" t="e">
        <f t="shared" si="56"/>
        <v>#REF!</v>
      </c>
      <c r="T175" s="33" t="e">
        <f t="shared" si="57"/>
        <v>#REF!</v>
      </c>
      <c r="U175" s="33" t="e">
        <f t="shared" si="68"/>
        <v>#REF!</v>
      </c>
      <c r="V175" s="33" t="e">
        <f t="shared" si="68"/>
        <v>#REF!</v>
      </c>
      <c r="W175" s="33" t="e">
        <f t="shared" si="68"/>
        <v>#REF!</v>
      </c>
      <c r="X175" s="33"/>
      <c r="Y175" s="33" t="e">
        <f t="shared" si="69"/>
        <v>#REF!</v>
      </c>
      <c r="Z175" s="33" t="e">
        <f t="shared" si="69"/>
        <v>#REF!</v>
      </c>
      <c r="AA175" s="33" t="e">
        <f t="shared" si="69"/>
        <v>#REF!</v>
      </c>
      <c r="AB175" s="33" t="e">
        <f t="shared" si="69"/>
        <v>#REF!</v>
      </c>
      <c r="AC175" s="33" t="e">
        <f t="shared" si="69"/>
        <v>#REF!</v>
      </c>
      <c r="AD175" s="33" t="e">
        <f t="shared" si="69"/>
        <v>#REF!</v>
      </c>
      <c r="AE175" s="33"/>
      <c r="AF175" s="33" t="e">
        <f t="shared" si="70"/>
        <v>#REF!</v>
      </c>
      <c r="AG175" s="33" t="e">
        <f t="shared" si="70"/>
        <v>#REF!</v>
      </c>
      <c r="AH175" s="27"/>
      <c r="AI175" s="33" t="e">
        <f t="shared" si="58"/>
        <v>#REF!</v>
      </c>
      <c r="AJ175" s="33" t="e">
        <f t="shared" si="59"/>
        <v>#REF!</v>
      </c>
      <c r="AK175" s="33" t="e">
        <f t="shared" si="60"/>
        <v>#REF!</v>
      </c>
      <c r="AL175" s="33" t="e">
        <f t="shared" si="61"/>
        <v>#REF!</v>
      </c>
      <c r="AR175" s="33"/>
      <c r="AS175" s="33"/>
      <c r="AW175" s="12"/>
    </row>
    <row r="176" spans="1:49" s="28" customFormat="1" x14ac:dyDescent="0.25">
      <c r="A176" s="27">
        <f t="shared" si="62"/>
        <v>163</v>
      </c>
      <c r="B176" s="70" t="e">
        <f>#REF!</f>
        <v>#REF!</v>
      </c>
      <c r="C176" s="50" t="e">
        <f>IF(#REF!="","",#REF!)</f>
        <v>#REF!</v>
      </c>
      <c r="D176" s="70" t="e">
        <f>#REF!</f>
        <v>#REF!</v>
      </c>
      <c r="E176" s="70" t="e">
        <f>#REF!</f>
        <v>#REF!</v>
      </c>
      <c r="F176" t="e">
        <f>#REF!</f>
        <v>#REF!</v>
      </c>
      <c r="G176" t="e">
        <f>#REF!</f>
        <v>#REF!</v>
      </c>
      <c r="H176" t="e">
        <f>#REF!</f>
        <v>#REF!</v>
      </c>
      <c r="I176" s="33" t="e">
        <f>#REF!</f>
        <v>#REF!</v>
      </c>
      <c r="J176" s="33" t="e">
        <f>#REF!</f>
        <v>#REF!</v>
      </c>
      <c r="K176" s="1" t="e">
        <f t="shared" si="48"/>
        <v>#REF!</v>
      </c>
      <c r="L176" s="33" t="e">
        <f t="shared" si="53"/>
        <v>#REF!</v>
      </c>
      <c r="M176" s="51" t="e">
        <f>#REF!</f>
        <v>#REF!</v>
      </c>
      <c r="N176" s="51" t="e">
        <f>#REF!</f>
        <v>#REF!</v>
      </c>
      <c r="O176" s="44" t="e">
        <f t="shared" si="49"/>
        <v>#REF!</v>
      </c>
      <c r="P176" s="33" t="e">
        <f t="shared" si="54"/>
        <v>#REF!</v>
      </c>
      <c r="Q176" s="33"/>
      <c r="R176" s="33" t="e">
        <f t="shared" si="55"/>
        <v>#REF!</v>
      </c>
      <c r="S176" s="33" t="e">
        <f t="shared" si="56"/>
        <v>#REF!</v>
      </c>
      <c r="T176" s="33" t="e">
        <f t="shared" si="57"/>
        <v>#REF!</v>
      </c>
      <c r="U176" s="33" t="e">
        <f t="shared" si="68"/>
        <v>#REF!</v>
      </c>
      <c r="V176" s="33" t="e">
        <f t="shared" si="68"/>
        <v>#REF!</v>
      </c>
      <c r="W176" s="33" t="e">
        <f t="shared" si="68"/>
        <v>#REF!</v>
      </c>
      <c r="X176" s="33"/>
      <c r="Y176" s="33" t="e">
        <f t="shared" si="69"/>
        <v>#REF!</v>
      </c>
      <c r="Z176" s="33" t="e">
        <f t="shared" si="69"/>
        <v>#REF!</v>
      </c>
      <c r="AA176" s="33" t="e">
        <f t="shared" si="69"/>
        <v>#REF!</v>
      </c>
      <c r="AB176" s="33" t="e">
        <f t="shared" si="69"/>
        <v>#REF!</v>
      </c>
      <c r="AC176" s="33" t="e">
        <f t="shared" si="69"/>
        <v>#REF!</v>
      </c>
      <c r="AD176" s="33" t="e">
        <f t="shared" si="69"/>
        <v>#REF!</v>
      </c>
      <c r="AE176" s="33"/>
      <c r="AF176" s="33" t="e">
        <f t="shared" si="70"/>
        <v>#REF!</v>
      </c>
      <c r="AG176" s="33" t="e">
        <f t="shared" si="70"/>
        <v>#REF!</v>
      </c>
      <c r="AH176" s="27"/>
      <c r="AI176" s="33" t="e">
        <f t="shared" si="58"/>
        <v>#REF!</v>
      </c>
      <c r="AJ176" s="33" t="e">
        <f t="shared" si="59"/>
        <v>#REF!</v>
      </c>
      <c r="AK176" s="33" t="e">
        <f t="shared" si="60"/>
        <v>#REF!</v>
      </c>
      <c r="AL176" s="33" t="e">
        <f t="shared" si="61"/>
        <v>#REF!</v>
      </c>
      <c r="AR176" s="33"/>
      <c r="AS176" s="33"/>
      <c r="AW176" s="12"/>
    </row>
    <row r="177" spans="1:49" s="28" customFormat="1" x14ac:dyDescent="0.25">
      <c r="A177" s="27">
        <f t="shared" si="62"/>
        <v>164</v>
      </c>
      <c r="B177" s="70" t="e">
        <f>#REF!</f>
        <v>#REF!</v>
      </c>
      <c r="C177" s="50" t="e">
        <f>IF(#REF!="","",#REF!)</f>
        <v>#REF!</v>
      </c>
      <c r="D177" s="70" t="e">
        <f>#REF!</f>
        <v>#REF!</v>
      </c>
      <c r="E177" s="70" t="e">
        <f>#REF!</f>
        <v>#REF!</v>
      </c>
      <c r="F177" t="e">
        <f>#REF!</f>
        <v>#REF!</v>
      </c>
      <c r="G177" t="e">
        <f>#REF!</f>
        <v>#REF!</v>
      </c>
      <c r="H177" t="e">
        <f>#REF!</f>
        <v>#REF!</v>
      </c>
      <c r="I177" s="33" t="e">
        <f>#REF!</f>
        <v>#REF!</v>
      </c>
      <c r="J177" s="33" t="e">
        <f>#REF!</f>
        <v>#REF!</v>
      </c>
      <c r="K177" s="1" t="e">
        <f t="shared" si="48"/>
        <v>#REF!</v>
      </c>
      <c r="L177" s="33" t="e">
        <f t="shared" si="53"/>
        <v>#REF!</v>
      </c>
      <c r="M177" s="51" t="e">
        <f>#REF!</f>
        <v>#REF!</v>
      </c>
      <c r="N177" s="51" t="e">
        <f>#REF!</f>
        <v>#REF!</v>
      </c>
      <c r="O177" s="44" t="e">
        <f t="shared" si="49"/>
        <v>#REF!</v>
      </c>
      <c r="P177" s="33" t="e">
        <f t="shared" si="54"/>
        <v>#REF!</v>
      </c>
      <c r="Q177" s="33"/>
      <c r="R177" s="33" t="e">
        <f t="shared" si="55"/>
        <v>#REF!</v>
      </c>
      <c r="S177" s="33" t="e">
        <f t="shared" si="56"/>
        <v>#REF!</v>
      </c>
      <c r="T177" s="33" t="e">
        <f t="shared" si="57"/>
        <v>#REF!</v>
      </c>
      <c r="U177" s="33" t="e">
        <f t="shared" si="68"/>
        <v>#REF!</v>
      </c>
      <c r="V177" s="33" t="e">
        <f t="shared" si="68"/>
        <v>#REF!</v>
      </c>
      <c r="W177" s="33" t="e">
        <f t="shared" si="68"/>
        <v>#REF!</v>
      </c>
      <c r="X177" s="33"/>
      <c r="Y177" s="33" t="e">
        <f t="shared" si="69"/>
        <v>#REF!</v>
      </c>
      <c r="Z177" s="33" t="e">
        <f t="shared" si="69"/>
        <v>#REF!</v>
      </c>
      <c r="AA177" s="33" t="e">
        <f t="shared" si="69"/>
        <v>#REF!</v>
      </c>
      <c r="AB177" s="33" t="e">
        <f t="shared" si="69"/>
        <v>#REF!</v>
      </c>
      <c r="AC177" s="33" t="e">
        <f t="shared" si="69"/>
        <v>#REF!</v>
      </c>
      <c r="AD177" s="33" t="e">
        <f t="shared" si="69"/>
        <v>#REF!</v>
      </c>
      <c r="AE177" s="33"/>
      <c r="AF177" s="33" t="e">
        <f t="shared" si="70"/>
        <v>#REF!</v>
      </c>
      <c r="AG177" s="33" t="e">
        <f t="shared" si="70"/>
        <v>#REF!</v>
      </c>
      <c r="AH177" s="27"/>
      <c r="AI177" s="33" t="e">
        <f t="shared" si="58"/>
        <v>#REF!</v>
      </c>
      <c r="AJ177" s="33" t="e">
        <f t="shared" si="59"/>
        <v>#REF!</v>
      </c>
      <c r="AK177" s="33" t="e">
        <f t="shared" si="60"/>
        <v>#REF!</v>
      </c>
      <c r="AL177" s="33" t="e">
        <f t="shared" si="61"/>
        <v>#REF!</v>
      </c>
      <c r="AR177" s="33"/>
      <c r="AS177" s="33"/>
      <c r="AW177" s="12"/>
    </row>
    <row r="178" spans="1:49" s="28" customFormat="1" x14ac:dyDescent="0.25">
      <c r="A178" s="27">
        <f t="shared" si="62"/>
        <v>165</v>
      </c>
      <c r="B178" s="70" t="e">
        <f>#REF!</f>
        <v>#REF!</v>
      </c>
      <c r="C178" s="50" t="e">
        <f>IF(#REF!="","",#REF!)</f>
        <v>#REF!</v>
      </c>
      <c r="D178" s="70" t="e">
        <f>#REF!</f>
        <v>#REF!</v>
      </c>
      <c r="E178" s="70" t="e">
        <f>#REF!</f>
        <v>#REF!</v>
      </c>
      <c r="F178" t="e">
        <f>#REF!</f>
        <v>#REF!</v>
      </c>
      <c r="G178" t="e">
        <f>#REF!</f>
        <v>#REF!</v>
      </c>
      <c r="H178" t="e">
        <f>#REF!</f>
        <v>#REF!</v>
      </c>
      <c r="I178" s="33" t="e">
        <f>#REF!</f>
        <v>#REF!</v>
      </c>
      <c r="J178" s="33" t="e">
        <f>#REF!</f>
        <v>#REF!</v>
      </c>
      <c r="K178" s="1" t="e">
        <f t="shared" si="48"/>
        <v>#REF!</v>
      </c>
      <c r="L178" s="33" t="e">
        <f t="shared" si="53"/>
        <v>#REF!</v>
      </c>
      <c r="M178" s="51" t="e">
        <f>#REF!</f>
        <v>#REF!</v>
      </c>
      <c r="N178" s="51" t="e">
        <f>#REF!</f>
        <v>#REF!</v>
      </c>
      <c r="O178" s="44" t="e">
        <f t="shared" si="49"/>
        <v>#REF!</v>
      </c>
      <c r="P178" s="33" t="e">
        <f t="shared" si="54"/>
        <v>#REF!</v>
      </c>
      <c r="Q178" s="33"/>
      <c r="R178" s="33" t="e">
        <f t="shared" si="55"/>
        <v>#REF!</v>
      </c>
      <c r="S178" s="33" t="e">
        <f t="shared" si="56"/>
        <v>#REF!</v>
      </c>
      <c r="T178" s="33" t="e">
        <f t="shared" si="57"/>
        <v>#REF!</v>
      </c>
      <c r="U178" s="33" t="e">
        <f t="shared" si="68"/>
        <v>#REF!</v>
      </c>
      <c r="V178" s="33" t="e">
        <f t="shared" si="68"/>
        <v>#REF!</v>
      </c>
      <c r="W178" s="33" t="e">
        <f t="shared" si="68"/>
        <v>#REF!</v>
      </c>
      <c r="X178" s="33"/>
      <c r="Y178" s="33" t="e">
        <f t="shared" si="69"/>
        <v>#REF!</v>
      </c>
      <c r="Z178" s="33" t="e">
        <f t="shared" si="69"/>
        <v>#REF!</v>
      </c>
      <c r="AA178" s="33" t="e">
        <f t="shared" si="69"/>
        <v>#REF!</v>
      </c>
      <c r="AB178" s="33" t="e">
        <f t="shared" si="69"/>
        <v>#REF!</v>
      </c>
      <c r="AC178" s="33" t="e">
        <f t="shared" si="69"/>
        <v>#REF!</v>
      </c>
      <c r="AD178" s="33" t="e">
        <f t="shared" si="69"/>
        <v>#REF!</v>
      </c>
      <c r="AE178" s="33"/>
      <c r="AF178" s="33" t="e">
        <f t="shared" si="70"/>
        <v>#REF!</v>
      </c>
      <c r="AG178" s="33" t="e">
        <f t="shared" si="70"/>
        <v>#REF!</v>
      </c>
      <c r="AH178" s="27"/>
      <c r="AI178" s="33" t="e">
        <f t="shared" si="58"/>
        <v>#REF!</v>
      </c>
      <c r="AJ178" s="33" t="e">
        <f t="shared" si="59"/>
        <v>#REF!</v>
      </c>
      <c r="AK178" s="33" t="e">
        <f t="shared" si="60"/>
        <v>#REF!</v>
      </c>
      <c r="AL178" s="33" t="e">
        <f t="shared" si="61"/>
        <v>#REF!</v>
      </c>
      <c r="AR178" s="33"/>
      <c r="AS178" s="33"/>
      <c r="AW178" s="12"/>
    </row>
    <row r="179" spans="1:49" s="28" customFormat="1" x14ac:dyDescent="0.25">
      <c r="A179" s="27">
        <f t="shared" si="62"/>
        <v>166</v>
      </c>
      <c r="B179" s="70" t="e">
        <f>#REF!</f>
        <v>#REF!</v>
      </c>
      <c r="C179" s="50" t="e">
        <f>IF(#REF!="","",#REF!)</f>
        <v>#REF!</v>
      </c>
      <c r="D179" s="70" t="e">
        <f>#REF!</f>
        <v>#REF!</v>
      </c>
      <c r="E179" s="70" t="e">
        <f>#REF!</f>
        <v>#REF!</v>
      </c>
      <c r="F179" t="e">
        <f>#REF!</f>
        <v>#REF!</v>
      </c>
      <c r="G179" t="e">
        <f>#REF!</f>
        <v>#REF!</v>
      </c>
      <c r="H179" t="e">
        <f>#REF!</f>
        <v>#REF!</v>
      </c>
      <c r="I179" s="33" t="e">
        <f>#REF!</f>
        <v>#REF!</v>
      </c>
      <c r="J179" s="33" t="e">
        <f>#REF!</f>
        <v>#REF!</v>
      </c>
      <c r="K179" s="1" t="e">
        <f t="shared" si="48"/>
        <v>#REF!</v>
      </c>
      <c r="L179" s="33" t="e">
        <f t="shared" si="53"/>
        <v>#REF!</v>
      </c>
      <c r="M179" s="51" t="e">
        <f>#REF!</f>
        <v>#REF!</v>
      </c>
      <c r="N179" s="51" t="e">
        <f>#REF!</f>
        <v>#REF!</v>
      </c>
      <c r="O179" s="44" t="e">
        <f t="shared" si="49"/>
        <v>#REF!</v>
      </c>
      <c r="P179" s="33" t="e">
        <f t="shared" si="54"/>
        <v>#REF!</v>
      </c>
      <c r="Q179" s="33"/>
      <c r="R179" s="33" t="e">
        <f t="shared" si="55"/>
        <v>#REF!</v>
      </c>
      <c r="S179" s="33" t="e">
        <f t="shared" si="56"/>
        <v>#REF!</v>
      </c>
      <c r="T179" s="33" t="e">
        <f t="shared" si="57"/>
        <v>#REF!</v>
      </c>
      <c r="U179" s="33" t="e">
        <f t="shared" si="68"/>
        <v>#REF!</v>
      </c>
      <c r="V179" s="33" t="e">
        <f t="shared" si="68"/>
        <v>#REF!</v>
      </c>
      <c r="W179" s="33" t="e">
        <f t="shared" si="68"/>
        <v>#REF!</v>
      </c>
      <c r="X179" s="33"/>
      <c r="Y179" s="33" t="e">
        <f t="shared" si="69"/>
        <v>#REF!</v>
      </c>
      <c r="Z179" s="33" t="e">
        <f t="shared" si="69"/>
        <v>#REF!</v>
      </c>
      <c r="AA179" s="33" t="e">
        <f t="shared" si="69"/>
        <v>#REF!</v>
      </c>
      <c r="AB179" s="33" t="e">
        <f t="shared" si="69"/>
        <v>#REF!</v>
      </c>
      <c r="AC179" s="33" t="e">
        <f t="shared" si="69"/>
        <v>#REF!</v>
      </c>
      <c r="AD179" s="33" t="e">
        <f t="shared" si="69"/>
        <v>#REF!</v>
      </c>
      <c r="AE179" s="33"/>
      <c r="AF179" s="33" t="e">
        <f t="shared" si="70"/>
        <v>#REF!</v>
      </c>
      <c r="AG179" s="33" t="e">
        <f t="shared" si="70"/>
        <v>#REF!</v>
      </c>
      <c r="AH179" s="27"/>
      <c r="AI179" s="33" t="e">
        <f t="shared" si="58"/>
        <v>#REF!</v>
      </c>
      <c r="AJ179" s="33" t="e">
        <f t="shared" si="59"/>
        <v>#REF!</v>
      </c>
      <c r="AK179" s="33" t="e">
        <f t="shared" si="60"/>
        <v>#REF!</v>
      </c>
      <c r="AL179" s="33" t="e">
        <f t="shared" si="61"/>
        <v>#REF!</v>
      </c>
      <c r="AR179" s="33"/>
      <c r="AS179" s="33"/>
      <c r="AW179" s="12"/>
    </row>
    <row r="180" spans="1:49" s="28" customFormat="1" x14ac:dyDescent="0.25">
      <c r="A180" s="27">
        <f t="shared" si="62"/>
        <v>167</v>
      </c>
      <c r="B180" s="70" t="e">
        <f>#REF!</f>
        <v>#REF!</v>
      </c>
      <c r="C180" s="50" t="e">
        <f>IF(#REF!="","",#REF!)</f>
        <v>#REF!</v>
      </c>
      <c r="D180" s="70" t="e">
        <f>#REF!</f>
        <v>#REF!</v>
      </c>
      <c r="E180" s="70" t="e">
        <f>#REF!</f>
        <v>#REF!</v>
      </c>
      <c r="F180" t="e">
        <f>#REF!</f>
        <v>#REF!</v>
      </c>
      <c r="G180" t="e">
        <f>#REF!</f>
        <v>#REF!</v>
      </c>
      <c r="H180" t="e">
        <f>#REF!</f>
        <v>#REF!</v>
      </c>
      <c r="I180" s="33" t="e">
        <f>#REF!</f>
        <v>#REF!</v>
      </c>
      <c r="J180" s="33" t="e">
        <f>#REF!</f>
        <v>#REF!</v>
      </c>
      <c r="K180" s="1" t="e">
        <f t="shared" si="48"/>
        <v>#REF!</v>
      </c>
      <c r="L180" s="33" t="e">
        <f t="shared" si="53"/>
        <v>#REF!</v>
      </c>
      <c r="M180" s="51" t="e">
        <f>#REF!</f>
        <v>#REF!</v>
      </c>
      <c r="N180" s="51" t="e">
        <f>#REF!</f>
        <v>#REF!</v>
      </c>
      <c r="O180" s="44" t="e">
        <f t="shared" si="49"/>
        <v>#REF!</v>
      </c>
      <c r="P180" s="33" t="e">
        <f t="shared" si="54"/>
        <v>#REF!</v>
      </c>
      <c r="Q180" s="33"/>
      <c r="R180" s="33" t="e">
        <f t="shared" si="55"/>
        <v>#REF!</v>
      </c>
      <c r="S180" s="33" t="e">
        <f t="shared" si="56"/>
        <v>#REF!</v>
      </c>
      <c r="T180" s="33" t="e">
        <f t="shared" si="57"/>
        <v>#REF!</v>
      </c>
      <c r="U180" s="33" t="e">
        <f t="shared" si="68"/>
        <v>#REF!</v>
      </c>
      <c r="V180" s="33" t="e">
        <f t="shared" si="68"/>
        <v>#REF!</v>
      </c>
      <c r="W180" s="33" t="e">
        <f t="shared" si="68"/>
        <v>#REF!</v>
      </c>
      <c r="X180" s="33"/>
      <c r="Y180" s="33" t="e">
        <f t="shared" si="69"/>
        <v>#REF!</v>
      </c>
      <c r="Z180" s="33" t="e">
        <f t="shared" si="69"/>
        <v>#REF!</v>
      </c>
      <c r="AA180" s="33" t="e">
        <f t="shared" si="69"/>
        <v>#REF!</v>
      </c>
      <c r="AB180" s="33" t="e">
        <f t="shared" si="69"/>
        <v>#REF!</v>
      </c>
      <c r="AC180" s="33" t="e">
        <f t="shared" si="69"/>
        <v>#REF!</v>
      </c>
      <c r="AD180" s="33" t="e">
        <f t="shared" si="69"/>
        <v>#REF!</v>
      </c>
      <c r="AE180" s="33"/>
      <c r="AF180" s="33" t="e">
        <f t="shared" si="70"/>
        <v>#REF!</v>
      </c>
      <c r="AG180" s="33" t="e">
        <f t="shared" si="70"/>
        <v>#REF!</v>
      </c>
      <c r="AH180" s="27"/>
      <c r="AI180" s="33" t="e">
        <f t="shared" si="58"/>
        <v>#REF!</v>
      </c>
      <c r="AJ180" s="33" t="e">
        <f t="shared" si="59"/>
        <v>#REF!</v>
      </c>
      <c r="AK180" s="33" t="e">
        <f t="shared" si="60"/>
        <v>#REF!</v>
      </c>
      <c r="AL180" s="33" t="e">
        <f t="shared" si="61"/>
        <v>#REF!</v>
      </c>
      <c r="AR180" s="33"/>
      <c r="AS180" s="33"/>
      <c r="AW180" s="12"/>
    </row>
    <row r="181" spans="1:49" s="28" customFormat="1" x14ac:dyDescent="0.25">
      <c r="A181" s="27">
        <f t="shared" si="62"/>
        <v>168</v>
      </c>
      <c r="B181" s="70" t="e">
        <f>#REF!</f>
        <v>#REF!</v>
      </c>
      <c r="C181" s="50" t="e">
        <f>IF(#REF!="","",#REF!)</f>
        <v>#REF!</v>
      </c>
      <c r="D181" s="70" t="e">
        <f>#REF!</f>
        <v>#REF!</v>
      </c>
      <c r="E181" s="70" t="e">
        <f>#REF!</f>
        <v>#REF!</v>
      </c>
      <c r="F181" t="e">
        <f>#REF!</f>
        <v>#REF!</v>
      </c>
      <c r="G181" t="e">
        <f>#REF!</f>
        <v>#REF!</v>
      </c>
      <c r="H181" t="e">
        <f>#REF!</f>
        <v>#REF!</v>
      </c>
      <c r="I181" s="33" t="e">
        <f>#REF!</f>
        <v>#REF!</v>
      </c>
      <c r="J181" s="33" t="e">
        <f>#REF!</f>
        <v>#REF!</v>
      </c>
      <c r="K181" s="1" t="e">
        <f t="shared" si="48"/>
        <v>#REF!</v>
      </c>
      <c r="L181" s="33" t="e">
        <f t="shared" si="53"/>
        <v>#REF!</v>
      </c>
      <c r="M181" s="51" t="e">
        <f>#REF!</f>
        <v>#REF!</v>
      </c>
      <c r="N181" s="51" t="e">
        <f>#REF!</f>
        <v>#REF!</v>
      </c>
      <c r="O181" s="44" t="e">
        <f t="shared" si="49"/>
        <v>#REF!</v>
      </c>
      <c r="P181" s="33" t="e">
        <f t="shared" si="54"/>
        <v>#REF!</v>
      </c>
      <c r="Q181" s="33"/>
      <c r="R181" s="33" t="e">
        <f t="shared" si="55"/>
        <v>#REF!</v>
      </c>
      <c r="S181" s="33" t="e">
        <f t="shared" si="56"/>
        <v>#REF!</v>
      </c>
      <c r="T181" s="33" t="e">
        <f t="shared" si="57"/>
        <v>#REF!</v>
      </c>
      <c r="U181" s="33" t="e">
        <f t="shared" si="68"/>
        <v>#REF!</v>
      </c>
      <c r="V181" s="33" t="e">
        <f t="shared" si="68"/>
        <v>#REF!</v>
      </c>
      <c r="W181" s="33" t="e">
        <f t="shared" si="68"/>
        <v>#REF!</v>
      </c>
      <c r="X181" s="33"/>
      <c r="Y181" s="33" t="e">
        <f t="shared" si="69"/>
        <v>#REF!</v>
      </c>
      <c r="Z181" s="33" t="e">
        <f t="shared" si="69"/>
        <v>#REF!</v>
      </c>
      <c r="AA181" s="33" t="e">
        <f t="shared" si="69"/>
        <v>#REF!</v>
      </c>
      <c r="AB181" s="33" t="e">
        <f t="shared" si="69"/>
        <v>#REF!</v>
      </c>
      <c r="AC181" s="33" t="e">
        <f t="shared" si="69"/>
        <v>#REF!</v>
      </c>
      <c r="AD181" s="33" t="e">
        <f t="shared" si="69"/>
        <v>#REF!</v>
      </c>
      <c r="AE181" s="33"/>
      <c r="AF181" s="33" t="e">
        <f t="shared" si="70"/>
        <v>#REF!</v>
      </c>
      <c r="AG181" s="33" t="e">
        <f t="shared" si="70"/>
        <v>#REF!</v>
      </c>
      <c r="AH181" s="27"/>
      <c r="AI181" s="33" t="e">
        <f t="shared" si="58"/>
        <v>#REF!</v>
      </c>
      <c r="AJ181" s="33" t="e">
        <f t="shared" si="59"/>
        <v>#REF!</v>
      </c>
      <c r="AK181" s="33" t="e">
        <f t="shared" si="60"/>
        <v>#REF!</v>
      </c>
      <c r="AL181" s="33" t="e">
        <f t="shared" si="61"/>
        <v>#REF!</v>
      </c>
      <c r="AR181" s="33"/>
      <c r="AS181" s="33"/>
      <c r="AW181" s="12"/>
    </row>
    <row r="182" spans="1:49" s="28" customFormat="1" x14ac:dyDescent="0.25">
      <c r="A182" s="27">
        <f t="shared" si="62"/>
        <v>169</v>
      </c>
      <c r="B182" s="70" t="e">
        <f>#REF!</f>
        <v>#REF!</v>
      </c>
      <c r="C182" s="50" t="e">
        <f>IF(#REF!="","",#REF!)</f>
        <v>#REF!</v>
      </c>
      <c r="D182" s="70" t="e">
        <f>#REF!</f>
        <v>#REF!</v>
      </c>
      <c r="E182" s="70" t="e">
        <f>#REF!</f>
        <v>#REF!</v>
      </c>
      <c r="F182" t="e">
        <f>#REF!</f>
        <v>#REF!</v>
      </c>
      <c r="G182" t="e">
        <f>#REF!</f>
        <v>#REF!</v>
      </c>
      <c r="H182" t="e">
        <f>#REF!</f>
        <v>#REF!</v>
      </c>
      <c r="I182" s="33" t="e">
        <f>#REF!</f>
        <v>#REF!</v>
      </c>
      <c r="J182" s="33" t="e">
        <f>#REF!</f>
        <v>#REF!</v>
      </c>
      <c r="K182" s="1" t="e">
        <f t="shared" si="48"/>
        <v>#REF!</v>
      </c>
      <c r="L182" s="33" t="e">
        <f t="shared" si="53"/>
        <v>#REF!</v>
      </c>
      <c r="M182" s="51" t="e">
        <f>#REF!</f>
        <v>#REF!</v>
      </c>
      <c r="N182" s="51" t="e">
        <f>#REF!</f>
        <v>#REF!</v>
      </c>
      <c r="O182" s="44" t="e">
        <f t="shared" si="49"/>
        <v>#REF!</v>
      </c>
      <c r="P182" s="33" t="e">
        <f t="shared" si="54"/>
        <v>#REF!</v>
      </c>
      <c r="Q182" s="33"/>
      <c r="R182" s="33" t="e">
        <f t="shared" si="55"/>
        <v>#REF!</v>
      </c>
      <c r="S182" s="33" t="e">
        <f t="shared" si="56"/>
        <v>#REF!</v>
      </c>
      <c r="T182" s="33" t="e">
        <f t="shared" si="57"/>
        <v>#REF!</v>
      </c>
      <c r="U182" s="33" t="e">
        <f t="shared" si="68"/>
        <v>#REF!</v>
      </c>
      <c r="V182" s="33" t="e">
        <f t="shared" si="68"/>
        <v>#REF!</v>
      </c>
      <c r="W182" s="33" t="e">
        <f t="shared" si="68"/>
        <v>#REF!</v>
      </c>
      <c r="X182" s="33"/>
      <c r="Y182" s="33" t="e">
        <f t="shared" si="69"/>
        <v>#REF!</v>
      </c>
      <c r="Z182" s="33" t="e">
        <f t="shared" si="69"/>
        <v>#REF!</v>
      </c>
      <c r="AA182" s="33" t="e">
        <f t="shared" si="69"/>
        <v>#REF!</v>
      </c>
      <c r="AB182" s="33" t="e">
        <f t="shared" si="69"/>
        <v>#REF!</v>
      </c>
      <c r="AC182" s="33" t="e">
        <f t="shared" si="69"/>
        <v>#REF!</v>
      </c>
      <c r="AD182" s="33" t="e">
        <f t="shared" si="69"/>
        <v>#REF!</v>
      </c>
      <c r="AE182" s="33"/>
      <c r="AF182" s="33" t="e">
        <f t="shared" si="70"/>
        <v>#REF!</v>
      </c>
      <c r="AG182" s="33" t="e">
        <f t="shared" si="70"/>
        <v>#REF!</v>
      </c>
      <c r="AH182" s="27"/>
      <c r="AI182" s="33" t="e">
        <f t="shared" si="58"/>
        <v>#REF!</v>
      </c>
      <c r="AJ182" s="33" t="e">
        <f t="shared" si="59"/>
        <v>#REF!</v>
      </c>
      <c r="AK182" s="33" t="e">
        <f t="shared" si="60"/>
        <v>#REF!</v>
      </c>
      <c r="AL182" s="33" t="e">
        <f t="shared" si="61"/>
        <v>#REF!</v>
      </c>
      <c r="AR182" s="33"/>
      <c r="AS182" s="33"/>
      <c r="AW182" s="12"/>
    </row>
    <row r="183" spans="1:49" s="28" customFormat="1" x14ac:dyDescent="0.25">
      <c r="A183" s="27">
        <f t="shared" si="62"/>
        <v>170</v>
      </c>
      <c r="B183" s="70" t="e">
        <f>#REF!</f>
        <v>#REF!</v>
      </c>
      <c r="C183" s="50" t="e">
        <f>IF(#REF!="","",#REF!)</f>
        <v>#REF!</v>
      </c>
      <c r="D183" s="70" t="e">
        <f>#REF!</f>
        <v>#REF!</v>
      </c>
      <c r="E183" s="70" t="e">
        <f>#REF!</f>
        <v>#REF!</v>
      </c>
      <c r="F183" t="e">
        <f>#REF!</f>
        <v>#REF!</v>
      </c>
      <c r="G183" t="e">
        <f>#REF!</f>
        <v>#REF!</v>
      </c>
      <c r="H183" t="e">
        <f>#REF!</f>
        <v>#REF!</v>
      </c>
      <c r="I183" s="33" t="e">
        <f>#REF!</f>
        <v>#REF!</v>
      </c>
      <c r="J183" s="33" t="e">
        <f>#REF!</f>
        <v>#REF!</v>
      </c>
      <c r="K183" s="1" t="e">
        <f t="shared" si="48"/>
        <v>#REF!</v>
      </c>
      <c r="L183" s="33" t="e">
        <f t="shared" si="53"/>
        <v>#REF!</v>
      </c>
      <c r="M183" s="51" t="e">
        <f>#REF!</f>
        <v>#REF!</v>
      </c>
      <c r="N183" s="51" t="e">
        <f>#REF!</f>
        <v>#REF!</v>
      </c>
      <c r="O183" s="44" t="e">
        <f t="shared" si="49"/>
        <v>#REF!</v>
      </c>
      <c r="P183" s="33" t="e">
        <f t="shared" si="54"/>
        <v>#REF!</v>
      </c>
      <c r="Q183" s="33"/>
      <c r="R183" s="33" t="e">
        <f t="shared" si="55"/>
        <v>#REF!</v>
      </c>
      <c r="S183" s="33" t="e">
        <f t="shared" si="56"/>
        <v>#REF!</v>
      </c>
      <c r="T183" s="33" t="e">
        <f t="shared" si="57"/>
        <v>#REF!</v>
      </c>
      <c r="U183" s="33" t="e">
        <f t="shared" si="68"/>
        <v>#REF!</v>
      </c>
      <c r="V183" s="33" t="e">
        <f t="shared" si="68"/>
        <v>#REF!</v>
      </c>
      <c r="W183" s="33" t="e">
        <f t="shared" si="68"/>
        <v>#REF!</v>
      </c>
      <c r="X183" s="33"/>
      <c r="Y183" s="33" t="e">
        <f t="shared" ref="Y183:AD192" si="71">Y$257*$M183</f>
        <v>#REF!</v>
      </c>
      <c r="Z183" s="33" t="e">
        <f t="shared" si="71"/>
        <v>#REF!</v>
      </c>
      <c r="AA183" s="33" t="e">
        <f t="shared" si="71"/>
        <v>#REF!</v>
      </c>
      <c r="AB183" s="33" t="e">
        <f t="shared" si="71"/>
        <v>#REF!</v>
      </c>
      <c r="AC183" s="33" t="e">
        <f t="shared" si="71"/>
        <v>#REF!</v>
      </c>
      <c r="AD183" s="33" t="e">
        <f t="shared" si="71"/>
        <v>#REF!</v>
      </c>
      <c r="AE183" s="33"/>
      <c r="AF183" s="33" t="e">
        <f t="shared" si="70"/>
        <v>#REF!</v>
      </c>
      <c r="AG183" s="33" t="e">
        <f t="shared" si="70"/>
        <v>#REF!</v>
      </c>
      <c r="AH183" s="27"/>
      <c r="AI183" s="33" t="e">
        <f t="shared" si="58"/>
        <v>#REF!</v>
      </c>
      <c r="AJ183" s="33" t="e">
        <f t="shared" si="59"/>
        <v>#REF!</v>
      </c>
      <c r="AK183" s="33" t="e">
        <f t="shared" si="60"/>
        <v>#REF!</v>
      </c>
      <c r="AL183" s="33" t="e">
        <f t="shared" si="61"/>
        <v>#REF!</v>
      </c>
      <c r="AR183" s="33"/>
      <c r="AS183" s="33"/>
      <c r="AW183" s="12"/>
    </row>
    <row r="184" spans="1:49" s="28" customFormat="1" x14ac:dyDescent="0.25">
      <c r="A184" s="27">
        <f t="shared" si="62"/>
        <v>171</v>
      </c>
      <c r="B184" s="70" t="e">
        <f>#REF!</f>
        <v>#REF!</v>
      </c>
      <c r="C184" s="50" t="e">
        <f>IF(#REF!="","",#REF!)</f>
        <v>#REF!</v>
      </c>
      <c r="D184" s="70" t="e">
        <f>#REF!</f>
        <v>#REF!</v>
      </c>
      <c r="E184" s="70" t="e">
        <f>#REF!</f>
        <v>#REF!</v>
      </c>
      <c r="F184" t="e">
        <f>#REF!</f>
        <v>#REF!</v>
      </c>
      <c r="G184" t="e">
        <f>#REF!</f>
        <v>#REF!</v>
      </c>
      <c r="H184" t="e">
        <f>#REF!</f>
        <v>#REF!</v>
      </c>
      <c r="I184" s="33" t="e">
        <f>#REF!</f>
        <v>#REF!</v>
      </c>
      <c r="J184" s="33" t="e">
        <f>#REF!</f>
        <v>#REF!</v>
      </c>
      <c r="K184" s="1" t="e">
        <f t="shared" si="48"/>
        <v>#REF!</v>
      </c>
      <c r="L184" s="33" t="e">
        <f t="shared" si="53"/>
        <v>#REF!</v>
      </c>
      <c r="M184" s="51" t="e">
        <f>#REF!</f>
        <v>#REF!</v>
      </c>
      <c r="N184" s="51" t="e">
        <f>#REF!</f>
        <v>#REF!</v>
      </c>
      <c r="O184" s="44" t="e">
        <f t="shared" si="49"/>
        <v>#REF!</v>
      </c>
      <c r="P184" s="33" t="e">
        <f t="shared" si="54"/>
        <v>#REF!</v>
      </c>
      <c r="Q184" s="33"/>
      <c r="R184" s="33" t="e">
        <f t="shared" si="55"/>
        <v>#REF!</v>
      </c>
      <c r="S184" s="33" t="e">
        <f t="shared" si="56"/>
        <v>#REF!</v>
      </c>
      <c r="T184" s="33" t="e">
        <f t="shared" si="57"/>
        <v>#REF!</v>
      </c>
      <c r="U184" s="33" t="e">
        <f t="shared" si="68"/>
        <v>#REF!</v>
      </c>
      <c r="V184" s="33" t="e">
        <f t="shared" si="68"/>
        <v>#REF!</v>
      </c>
      <c r="W184" s="33" t="e">
        <f t="shared" si="68"/>
        <v>#REF!</v>
      </c>
      <c r="X184" s="33"/>
      <c r="Y184" s="33" t="e">
        <f t="shared" si="71"/>
        <v>#REF!</v>
      </c>
      <c r="Z184" s="33" t="e">
        <f t="shared" si="71"/>
        <v>#REF!</v>
      </c>
      <c r="AA184" s="33" t="e">
        <f t="shared" si="71"/>
        <v>#REF!</v>
      </c>
      <c r="AB184" s="33" t="e">
        <f t="shared" si="71"/>
        <v>#REF!</v>
      </c>
      <c r="AC184" s="33" t="e">
        <f t="shared" si="71"/>
        <v>#REF!</v>
      </c>
      <c r="AD184" s="33" t="e">
        <f t="shared" si="71"/>
        <v>#REF!</v>
      </c>
      <c r="AE184" s="33"/>
      <c r="AF184" s="33" t="e">
        <f t="shared" si="70"/>
        <v>#REF!</v>
      </c>
      <c r="AG184" s="33" t="e">
        <f t="shared" si="70"/>
        <v>#REF!</v>
      </c>
      <c r="AH184" s="27"/>
      <c r="AI184" s="33" t="e">
        <f t="shared" si="58"/>
        <v>#REF!</v>
      </c>
      <c r="AJ184" s="33" t="e">
        <f t="shared" si="59"/>
        <v>#REF!</v>
      </c>
      <c r="AK184" s="33" t="e">
        <f t="shared" si="60"/>
        <v>#REF!</v>
      </c>
      <c r="AL184" s="33" t="e">
        <f t="shared" si="61"/>
        <v>#REF!</v>
      </c>
      <c r="AR184" s="33"/>
      <c r="AS184" s="33"/>
      <c r="AW184" s="12"/>
    </row>
    <row r="185" spans="1:49" s="28" customFormat="1" x14ac:dyDescent="0.25">
      <c r="A185" s="27">
        <f t="shared" si="62"/>
        <v>172</v>
      </c>
      <c r="B185" s="70" t="e">
        <f>#REF!</f>
        <v>#REF!</v>
      </c>
      <c r="C185" s="50" t="e">
        <f>IF(#REF!="","",#REF!)</f>
        <v>#REF!</v>
      </c>
      <c r="D185" s="70" t="e">
        <f>#REF!</f>
        <v>#REF!</v>
      </c>
      <c r="E185" s="70" t="e">
        <f>#REF!</f>
        <v>#REF!</v>
      </c>
      <c r="F185" t="e">
        <f>#REF!</f>
        <v>#REF!</v>
      </c>
      <c r="G185" t="e">
        <f>#REF!</f>
        <v>#REF!</v>
      </c>
      <c r="H185" t="e">
        <f>#REF!</f>
        <v>#REF!</v>
      </c>
      <c r="I185" s="33" t="e">
        <f>#REF!</f>
        <v>#REF!</v>
      </c>
      <c r="J185" s="33" t="e">
        <f>#REF!</f>
        <v>#REF!</v>
      </c>
      <c r="K185" s="1" t="e">
        <f t="shared" si="48"/>
        <v>#REF!</v>
      </c>
      <c r="L185" s="33" t="e">
        <f t="shared" si="53"/>
        <v>#REF!</v>
      </c>
      <c r="M185" s="51" t="e">
        <f>#REF!</f>
        <v>#REF!</v>
      </c>
      <c r="N185" s="51" t="e">
        <f>#REF!</f>
        <v>#REF!</v>
      </c>
      <c r="O185" s="44" t="e">
        <f t="shared" si="49"/>
        <v>#REF!</v>
      </c>
      <c r="P185" s="33" t="e">
        <f t="shared" si="54"/>
        <v>#REF!</v>
      </c>
      <c r="Q185" s="33"/>
      <c r="R185" s="33" t="e">
        <f t="shared" si="55"/>
        <v>#REF!</v>
      </c>
      <c r="S185" s="33" t="e">
        <f t="shared" si="56"/>
        <v>#REF!</v>
      </c>
      <c r="T185" s="33" t="e">
        <f t="shared" si="57"/>
        <v>#REF!</v>
      </c>
      <c r="U185" s="33" t="e">
        <f t="shared" si="68"/>
        <v>#REF!</v>
      </c>
      <c r="V185" s="33" t="e">
        <f t="shared" si="68"/>
        <v>#REF!</v>
      </c>
      <c r="W185" s="33" t="e">
        <f t="shared" si="68"/>
        <v>#REF!</v>
      </c>
      <c r="X185" s="33"/>
      <c r="Y185" s="33" t="e">
        <f t="shared" si="71"/>
        <v>#REF!</v>
      </c>
      <c r="Z185" s="33" t="e">
        <f t="shared" si="71"/>
        <v>#REF!</v>
      </c>
      <c r="AA185" s="33" t="e">
        <f t="shared" si="71"/>
        <v>#REF!</v>
      </c>
      <c r="AB185" s="33" t="e">
        <f t="shared" si="71"/>
        <v>#REF!</v>
      </c>
      <c r="AC185" s="33" t="e">
        <f t="shared" si="71"/>
        <v>#REF!</v>
      </c>
      <c r="AD185" s="33" t="e">
        <f t="shared" si="71"/>
        <v>#REF!</v>
      </c>
      <c r="AE185" s="33"/>
      <c r="AF185" s="33" t="e">
        <f t="shared" si="70"/>
        <v>#REF!</v>
      </c>
      <c r="AG185" s="33" t="e">
        <f t="shared" si="70"/>
        <v>#REF!</v>
      </c>
      <c r="AH185" s="27"/>
      <c r="AI185" s="33" t="e">
        <f t="shared" si="58"/>
        <v>#REF!</v>
      </c>
      <c r="AJ185" s="33" t="e">
        <f t="shared" si="59"/>
        <v>#REF!</v>
      </c>
      <c r="AK185" s="33" t="e">
        <f t="shared" si="60"/>
        <v>#REF!</v>
      </c>
      <c r="AL185" s="33" t="e">
        <f t="shared" si="61"/>
        <v>#REF!</v>
      </c>
      <c r="AR185" s="33"/>
      <c r="AS185" s="33"/>
      <c r="AW185" s="12"/>
    </row>
    <row r="186" spans="1:49" s="28" customFormat="1" x14ac:dyDescent="0.25">
      <c r="A186" s="27">
        <f t="shared" si="62"/>
        <v>173</v>
      </c>
      <c r="B186" s="70" t="e">
        <f>#REF!</f>
        <v>#REF!</v>
      </c>
      <c r="C186" s="50" t="e">
        <f>IF(#REF!="","",#REF!)</f>
        <v>#REF!</v>
      </c>
      <c r="D186" s="70" t="e">
        <f>#REF!</f>
        <v>#REF!</v>
      </c>
      <c r="E186" s="70" t="e">
        <f>#REF!</f>
        <v>#REF!</v>
      </c>
      <c r="F186" t="e">
        <f>#REF!</f>
        <v>#REF!</v>
      </c>
      <c r="G186" t="e">
        <f>#REF!</f>
        <v>#REF!</v>
      </c>
      <c r="H186" t="e">
        <f>#REF!</f>
        <v>#REF!</v>
      </c>
      <c r="I186" s="33" t="e">
        <f>#REF!</f>
        <v>#REF!</v>
      </c>
      <c r="J186" s="33" t="e">
        <f>#REF!</f>
        <v>#REF!</v>
      </c>
      <c r="K186" s="1" t="e">
        <f t="shared" si="48"/>
        <v>#REF!</v>
      </c>
      <c r="L186" s="33" t="e">
        <f t="shared" si="53"/>
        <v>#REF!</v>
      </c>
      <c r="M186" s="51" t="e">
        <f>#REF!</f>
        <v>#REF!</v>
      </c>
      <c r="N186" s="51" t="e">
        <f>#REF!</f>
        <v>#REF!</v>
      </c>
      <c r="O186" s="44" t="e">
        <f t="shared" si="49"/>
        <v>#REF!</v>
      </c>
      <c r="P186" s="33" t="e">
        <f t="shared" si="54"/>
        <v>#REF!</v>
      </c>
      <c r="Q186" s="33"/>
      <c r="R186" s="33" t="e">
        <f t="shared" si="55"/>
        <v>#REF!</v>
      </c>
      <c r="S186" s="33" t="e">
        <f t="shared" si="56"/>
        <v>#REF!</v>
      </c>
      <c r="T186" s="33" t="e">
        <f t="shared" si="57"/>
        <v>#REF!</v>
      </c>
      <c r="U186" s="33" t="e">
        <f t="shared" si="68"/>
        <v>#REF!</v>
      </c>
      <c r="V186" s="33" t="e">
        <f t="shared" si="68"/>
        <v>#REF!</v>
      </c>
      <c r="W186" s="33" t="e">
        <f t="shared" si="68"/>
        <v>#REF!</v>
      </c>
      <c r="X186" s="33"/>
      <c r="Y186" s="33" t="e">
        <f t="shared" si="71"/>
        <v>#REF!</v>
      </c>
      <c r="Z186" s="33" t="e">
        <f t="shared" si="71"/>
        <v>#REF!</v>
      </c>
      <c r="AA186" s="33" t="e">
        <f t="shared" si="71"/>
        <v>#REF!</v>
      </c>
      <c r="AB186" s="33" t="e">
        <f t="shared" si="71"/>
        <v>#REF!</v>
      </c>
      <c r="AC186" s="33" t="e">
        <f t="shared" si="71"/>
        <v>#REF!</v>
      </c>
      <c r="AD186" s="33" t="e">
        <f t="shared" si="71"/>
        <v>#REF!</v>
      </c>
      <c r="AE186" s="33"/>
      <c r="AF186" s="33" t="e">
        <f t="shared" si="70"/>
        <v>#REF!</v>
      </c>
      <c r="AG186" s="33" t="e">
        <f t="shared" si="70"/>
        <v>#REF!</v>
      </c>
      <c r="AH186" s="27"/>
      <c r="AI186" s="33" t="e">
        <f t="shared" si="58"/>
        <v>#REF!</v>
      </c>
      <c r="AJ186" s="33" t="e">
        <f t="shared" si="59"/>
        <v>#REF!</v>
      </c>
      <c r="AK186" s="33" t="e">
        <f t="shared" si="60"/>
        <v>#REF!</v>
      </c>
      <c r="AL186" s="33" t="e">
        <f t="shared" si="61"/>
        <v>#REF!</v>
      </c>
      <c r="AR186" s="33"/>
      <c r="AS186" s="33"/>
      <c r="AW186" s="12"/>
    </row>
    <row r="187" spans="1:49" s="28" customFormat="1" x14ac:dyDescent="0.25">
      <c r="A187" s="27">
        <f t="shared" si="62"/>
        <v>174</v>
      </c>
      <c r="B187" s="70" t="e">
        <f>#REF!</f>
        <v>#REF!</v>
      </c>
      <c r="C187" s="50" t="e">
        <f>IF(#REF!="","",#REF!)</f>
        <v>#REF!</v>
      </c>
      <c r="D187" s="70" t="e">
        <f>#REF!</f>
        <v>#REF!</v>
      </c>
      <c r="E187" s="70" t="e">
        <f>#REF!</f>
        <v>#REF!</v>
      </c>
      <c r="F187" t="e">
        <f>#REF!</f>
        <v>#REF!</v>
      </c>
      <c r="G187" t="e">
        <f>#REF!</f>
        <v>#REF!</v>
      </c>
      <c r="H187" t="e">
        <f>#REF!</f>
        <v>#REF!</v>
      </c>
      <c r="I187" s="33" t="e">
        <f>#REF!</f>
        <v>#REF!</v>
      </c>
      <c r="J187" s="33" t="e">
        <f>#REF!</f>
        <v>#REF!</v>
      </c>
      <c r="K187" s="1" t="e">
        <f t="shared" si="48"/>
        <v>#REF!</v>
      </c>
      <c r="L187" s="33" t="e">
        <f t="shared" si="53"/>
        <v>#REF!</v>
      </c>
      <c r="M187" s="51" t="e">
        <f>#REF!</f>
        <v>#REF!</v>
      </c>
      <c r="N187" s="51" t="e">
        <f>#REF!</f>
        <v>#REF!</v>
      </c>
      <c r="O187" s="44" t="e">
        <f t="shared" si="49"/>
        <v>#REF!</v>
      </c>
      <c r="P187" s="33" t="e">
        <f t="shared" si="54"/>
        <v>#REF!</v>
      </c>
      <c r="Q187" s="33"/>
      <c r="R187" s="33" t="e">
        <f t="shared" si="55"/>
        <v>#REF!</v>
      </c>
      <c r="S187" s="33" t="e">
        <f t="shared" si="56"/>
        <v>#REF!</v>
      </c>
      <c r="T187" s="33" t="e">
        <f t="shared" si="57"/>
        <v>#REF!</v>
      </c>
      <c r="U187" s="33" t="e">
        <f t="shared" si="68"/>
        <v>#REF!</v>
      </c>
      <c r="V187" s="33" t="e">
        <f t="shared" si="68"/>
        <v>#REF!</v>
      </c>
      <c r="W187" s="33" t="e">
        <f t="shared" si="68"/>
        <v>#REF!</v>
      </c>
      <c r="X187" s="33"/>
      <c r="Y187" s="33" t="e">
        <f t="shared" si="71"/>
        <v>#REF!</v>
      </c>
      <c r="Z187" s="33" t="e">
        <f t="shared" si="71"/>
        <v>#REF!</v>
      </c>
      <c r="AA187" s="33" t="e">
        <f t="shared" si="71"/>
        <v>#REF!</v>
      </c>
      <c r="AB187" s="33" t="e">
        <f t="shared" si="71"/>
        <v>#REF!</v>
      </c>
      <c r="AC187" s="33" t="e">
        <f t="shared" si="71"/>
        <v>#REF!</v>
      </c>
      <c r="AD187" s="33" t="e">
        <f t="shared" si="71"/>
        <v>#REF!</v>
      </c>
      <c r="AE187" s="33"/>
      <c r="AF187" s="33" t="e">
        <f t="shared" si="70"/>
        <v>#REF!</v>
      </c>
      <c r="AG187" s="33" t="e">
        <f t="shared" si="70"/>
        <v>#REF!</v>
      </c>
      <c r="AH187" s="27"/>
      <c r="AI187" s="33" t="e">
        <f t="shared" si="58"/>
        <v>#REF!</v>
      </c>
      <c r="AJ187" s="33" t="e">
        <f t="shared" si="59"/>
        <v>#REF!</v>
      </c>
      <c r="AK187" s="33" t="e">
        <f t="shared" si="60"/>
        <v>#REF!</v>
      </c>
      <c r="AL187" s="33" t="e">
        <f t="shared" si="61"/>
        <v>#REF!</v>
      </c>
      <c r="AR187" s="33"/>
      <c r="AS187" s="33"/>
      <c r="AW187" s="12"/>
    </row>
    <row r="188" spans="1:49" s="28" customFormat="1" x14ac:dyDescent="0.25">
      <c r="A188" s="27">
        <f t="shared" si="62"/>
        <v>175</v>
      </c>
      <c r="B188" s="70" t="e">
        <f>#REF!</f>
        <v>#REF!</v>
      </c>
      <c r="C188" s="50" t="e">
        <f>IF(#REF!="","",#REF!)</f>
        <v>#REF!</v>
      </c>
      <c r="D188" s="70" t="e">
        <f>#REF!</f>
        <v>#REF!</v>
      </c>
      <c r="E188" s="70" t="e">
        <f>#REF!</f>
        <v>#REF!</v>
      </c>
      <c r="F188" t="e">
        <f>#REF!</f>
        <v>#REF!</v>
      </c>
      <c r="G188" t="e">
        <f>#REF!</f>
        <v>#REF!</v>
      </c>
      <c r="H188" t="e">
        <f>#REF!</f>
        <v>#REF!</v>
      </c>
      <c r="I188" s="33" t="e">
        <f>#REF!</f>
        <v>#REF!</v>
      </c>
      <c r="J188" s="33" t="e">
        <f>#REF!</f>
        <v>#REF!</v>
      </c>
      <c r="K188" s="1" t="e">
        <f t="shared" si="48"/>
        <v>#REF!</v>
      </c>
      <c r="L188" s="33" t="e">
        <f t="shared" si="53"/>
        <v>#REF!</v>
      </c>
      <c r="M188" s="51" t="e">
        <f>#REF!</f>
        <v>#REF!</v>
      </c>
      <c r="N188" s="51" t="e">
        <f>#REF!</f>
        <v>#REF!</v>
      </c>
      <c r="O188" s="44" t="e">
        <f t="shared" si="49"/>
        <v>#REF!</v>
      </c>
      <c r="P188" s="33" t="e">
        <f t="shared" si="54"/>
        <v>#REF!</v>
      </c>
      <c r="Q188" s="33"/>
      <c r="R188" s="33" t="e">
        <f t="shared" si="55"/>
        <v>#REF!</v>
      </c>
      <c r="S188" s="33" t="e">
        <f t="shared" si="56"/>
        <v>#REF!</v>
      </c>
      <c r="T188" s="33" t="e">
        <f t="shared" si="57"/>
        <v>#REF!</v>
      </c>
      <c r="U188" s="33" t="e">
        <f t="shared" si="68"/>
        <v>#REF!</v>
      </c>
      <c r="V188" s="33" t="e">
        <f t="shared" si="68"/>
        <v>#REF!</v>
      </c>
      <c r="W188" s="33" t="e">
        <f t="shared" si="68"/>
        <v>#REF!</v>
      </c>
      <c r="X188" s="33"/>
      <c r="Y188" s="33" t="e">
        <f t="shared" si="71"/>
        <v>#REF!</v>
      </c>
      <c r="Z188" s="33" t="e">
        <f t="shared" si="71"/>
        <v>#REF!</v>
      </c>
      <c r="AA188" s="33" t="e">
        <f t="shared" si="71"/>
        <v>#REF!</v>
      </c>
      <c r="AB188" s="33" t="e">
        <f t="shared" si="71"/>
        <v>#REF!</v>
      </c>
      <c r="AC188" s="33" t="e">
        <f t="shared" si="71"/>
        <v>#REF!</v>
      </c>
      <c r="AD188" s="33" t="e">
        <f t="shared" si="71"/>
        <v>#REF!</v>
      </c>
      <c r="AE188" s="33"/>
      <c r="AF188" s="33" t="e">
        <f t="shared" si="70"/>
        <v>#REF!</v>
      </c>
      <c r="AG188" s="33" t="e">
        <f t="shared" si="70"/>
        <v>#REF!</v>
      </c>
      <c r="AH188" s="27"/>
      <c r="AI188" s="33" t="e">
        <f t="shared" si="58"/>
        <v>#REF!</v>
      </c>
      <c r="AJ188" s="33" t="e">
        <f t="shared" si="59"/>
        <v>#REF!</v>
      </c>
      <c r="AK188" s="33" t="e">
        <f t="shared" si="60"/>
        <v>#REF!</v>
      </c>
      <c r="AL188" s="33" t="e">
        <f t="shared" si="61"/>
        <v>#REF!</v>
      </c>
      <c r="AR188" s="33"/>
      <c r="AS188" s="33"/>
      <c r="AW188" s="12"/>
    </row>
    <row r="189" spans="1:49" s="28" customFormat="1" x14ac:dyDescent="0.25">
      <c r="A189" s="27">
        <f t="shared" si="62"/>
        <v>176</v>
      </c>
      <c r="B189" s="70" t="e">
        <f>#REF!</f>
        <v>#REF!</v>
      </c>
      <c r="C189" s="50" t="e">
        <f>IF(#REF!="","",#REF!)</f>
        <v>#REF!</v>
      </c>
      <c r="D189" s="70" t="e">
        <f>#REF!</f>
        <v>#REF!</v>
      </c>
      <c r="E189" s="70" t="e">
        <f>#REF!</f>
        <v>#REF!</v>
      </c>
      <c r="F189" t="e">
        <f>#REF!</f>
        <v>#REF!</v>
      </c>
      <c r="G189" t="e">
        <f>#REF!</f>
        <v>#REF!</v>
      </c>
      <c r="H189" t="e">
        <f>#REF!</f>
        <v>#REF!</v>
      </c>
      <c r="I189" s="33" t="e">
        <f>#REF!</f>
        <v>#REF!</v>
      </c>
      <c r="J189" s="33" t="e">
        <f>#REF!</f>
        <v>#REF!</v>
      </c>
      <c r="K189" s="1" t="e">
        <f t="shared" si="48"/>
        <v>#REF!</v>
      </c>
      <c r="L189" s="33" t="e">
        <f t="shared" si="53"/>
        <v>#REF!</v>
      </c>
      <c r="M189" s="51" t="e">
        <f>#REF!</f>
        <v>#REF!</v>
      </c>
      <c r="N189" s="51" t="e">
        <f>#REF!</f>
        <v>#REF!</v>
      </c>
      <c r="O189" s="44" t="e">
        <f t="shared" si="49"/>
        <v>#REF!</v>
      </c>
      <c r="P189" s="33" t="e">
        <f t="shared" si="54"/>
        <v>#REF!</v>
      </c>
      <c r="Q189" s="33"/>
      <c r="R189" s="33" t="e">
        <f t="shared" si="55"/>
        <v>#REF!</v>
      </c>
      <c r="S189" s="33" t="e">
        <f t="shared" si="56"/>
        <v>#REF!</v>
      </c>
      <c r="T189" s="33" t="e">
        <f t="shared" si="57"/>
        <v>#REF!</v>
      </c>
      <c r="U189" s="33" t="e">
        <f t="shared" si="68"/>
        <v>#REF!</v>
      </c>
      <c r="V189" s="33" t="e">
        <f t="shared" si="68"/>
        <v>#REF!</v>
      </c>
      <c r="W189" s="33" t="e">
        <f t="shared" si="68"/>
        <v>#REF!</v>
      </c>
      <c r="X189" s="33"/>
      <c r="Y189" s="33" t="e">
        <f t="shared" si="71"/>
        <v>#REF!</v>
      </c>
      <c r="Z189" s="33" t="e">
        <f t="shared" si="71"/>
        <v>#REF!</v>
      </c>
      <c r="AA189" s="33" t="e">
        <f t="shared" si="71"/>
        <v>#REF!</v>
      </c>
      <c r="AB189" s="33" t="e">
        <f t="shared" si="71"/>
        <v>#REF!</v>
      </c>
      <c r="AC189" s="33" t="e">
        <f t="shared" si="71"/>
        <v>#REF!</v>
      </c>
      <c r="AD189" s="33" t="e">
        <f t="shared" si="71"/>
        <v>#REF!</v>
      </c>
      <c r="AE189" s="33"/>
      <c r="AF189" s="33" t="e">
        <f t="shared" si="70"/>
        <v>#REF!</v>
      </c>
      <c r="AG189" s="33" t="e">
        <f t="shared" si="70"/>
        <v>#REF!</v>
      </c>
      <c r="AH189" s="27"/>
      <c r="AI189" s="33" t="e">
        <f t="shared" si="58"/>
        <v>#REF!</v>
      </c>
      <c r="AJ189" s="33" t="e">
        <f t="shared" si="59"/>
        <v>#REF!</v>
      </c>
      <c r="AK189" s="33" t="e">
        <f t="shared" si="60"/>
        <v>#REF!</v>
      </c>
      <c r="AL189" s="33" t="e">
        <f t="shared" si="61"/>
        <v>#REF!</v>
      </c>
      <c r="AR189" s="33"/>
      <c r="AS189" s="33"/>
      <c r="AW189" s="12"/>
    </row>
    <row r="190" spans="1:49" s="28" customFormat="1" x14ac:dyDescent="0.25">
      <c r="A190" s="27">
        <f t="shared" si="62"/>
        <v>177</v>
      </c>
      <c r="B190" s="70" t="e">
        <f>#REF!</f>
        <v>#REF!</v>
      </c>
      <c r="C190" s="50" t="e">
        <f>IF(#REF!="","",#REF!)</f>
        <v>#REF!</v>
      </c>
      <c r="D190" s="70" t="e">
        <f>#REF!</f>
        <v>#REF!</v>
      </c>
      <c r="E190" s="70" t="e">
        <f>#REF!</f>
        <v>#REF!</v>
      </c>
      <c r="F190" t="e">
        <f>#REF!</f>
        <v>#REF!</v>
      </c>
      <c r="G190" t="e">
        <f>#REF!</f>
        <v>#REF!</v>
      </c>
      <c r="H190" t="e">
        <f>#REF!</f>
        <v>#REF!</v>
      </c>
      <c r="I190" s="33" t="e">
        <f>#REF!</f>
        <v>#REF!</v>
      </c>
      <c r="J190" s="33" t="e">
        <f>#REF!</f>
        <v>#REF!</v>
      </c>
      <c r="K190" s="1" t="e">
        <f t="shared" si="48"/>
        <v>#REF!</v>
      </c>
      <c r="L190" s="33" t="e">
        <f t="shared" si="53"/>
        <v>#REF!</v>
      </c>
      <c r="M190" s="51" t="e">
        <f>#REF!</f>
        <v>#REF!</v>
      </c>
      <c r="N190" s="51" t="e">
        <f>#REF!</f>
        <v>#REF!</v>
      </c>
      <c r="O190" s="44" t="e">
        <f t="shared" si="49"/>
        <v>#REF!</v>
      </c>
      <c r="P190" s="33" t="e">
        <f t="shared" si="54"/>
        <v>#REF!</v>
      </c>
      <c r="Q190" s="33"/>
      <c r="R190" s="33" t="e">
        <f t="shared" si="55"/>
        <v>#REF!</v>
      </c>
      <c r="S190" s="33" t="e">
        <f t="shared" si="56"/>
        <v>#REF!</v>
      </c>
      <c r="T190" s="33" t="e">
        <f t="shared" si="57"/>
        <v>#REF!</v>
      </c>
      <c r="U190" s="33" t="e">
        <f t="shared" si="68"/>
        <v>#REF!</v>
      </c>
      <c r="V190" s="33" t="e">
        <f t="shared" si="68"/>
        <v>#REF!</v>
      </c>
      <c r="W190" s="33" t="e">
        <f t="shared" si="68"/>
        <v>#REF!</v>
      </c>
      <c r="X190" s="33"/>
      <c r="Y190" s="33" t="e">
        <f t="shared" si="71"/>
        <v>#REF!</v>
      </c>
      <c r="Z190" s="33" t="e">
        <f t="shared" si="71"/>
        <v>#REF!</v>
      </c>
      <c r="AA190" s="33" t="e">
        <f t="shared" si="71"/>
        <v>#REF!</v>
      </c>
      <c r="AB190" s="33" t="e">
        <f t="shared" si="71"/>
        <v>#REF!</v>
      </c>
      <c r="AC190" s="33" t="e">
        <f t="shared" si="71"/>
        <v>#REF!</v>
      </c>
      <c r="AD190" s="33" t="e">
        <f t="shared" si="71"/>
        <v>#REF!</v>
      </c>
      <c r="AE190" s="33"/>
      <c r="AF190" s="33" t="e">
        <f t="shared" si="70"/>
        <v>#REF!</v>
      </c>
      <c r="AG190" s="33" t="e">
        <f t="shared" si="70"/>
        <v>#REF!</v>
      </c>
      <c r="AH190" s="27"/>
      <c r="AI190" s="33" t="e">
        <f t="shared" si="58"/>
        <v>#REF!</v>
      </c>
      <c r="AJ190" s="33" t="e">
        <f t="shared" si="59"/>
        <v>#REF!</v>
      </c>
      <c r="AK190" s="33" t="e">
        <f t="shared" si="60"/>
        <v>#REF!</v>
      </c>
      <c r="AL190" s="33" t="e">
        <f t="shared" si="61"/>
        <v>#REF!</v>
      </c>
      <c r="AR190" s="33"/>
      <c r="AS190" s="33"/>
      <c r="AW190" s="12"/>
    </row>
    <row r="191" spans="1:49" s="28" customFormat="1" x14ac:dyDescent="0.25">
      <c r="A191" s="27">
        <f t="shared" si="62"/>
        <v>178</v>
      </c>
      <c r="B191" s="70" t="e">
        <f>#REF!</f>
        <v>#REF!</v>
      </c>
      <c r="C191" s="50" t="e">
        <f>IF(#REF!="","",#REF!)</f>
        <v>#REF!</v>
      </c>
      <c r="D191" s="70" t="e">
        <f>#REF!</f>
        <v>#REF!</v>
      </c>
      <c r="E191" s="70" t="e">
        <f>#REF!</f>
        <v>#REF!</v>
      </c>
      <c r="F191" t="e">
        <f>#REF!</f>
        <v>#REF!</v>
      </c>
      <c r="G191" t="e">
        <f>#REF!</f>
        <v>#REF!</v>
      </c>
      <c r="H191" t="e">
        <f>#REF!</f>
        <v>#REF!</v>
      </c>
      <c r="I191" s="33" t="e">
        <f>#REF!</f>
        <v>#REF!</v>
      </c>
      <c r="J191" s="33" t="e">
        <f>#REF!</f>
        <v>#REF!</v>
      </c>
      <c r="K191" s="1" t="e">
        <f t="shared" si="48"/>
        <v>#REF!</v>
      </c>
      <c r="L191" s="33" t="e">
        <f t="shared" si="53"/>
        <v>#REF!</v>
      </c>
      <c r="M191" s="51" t="e">
        <f>#REF!</f>
        <v>#REF!</v>
      </c>
      <c r="N191" s="51" t="e">
        <f>#REF!</f>
        <v>#REF!</v>
      </c>
      <c r="O191" s="44" t="e">
        <f t="shared" si="49"/>
        <v>#REF!</v>
      </c>
      <c r="P191" s="33" t="e">
        <f t="shared" si="54"/>
        <v>#REF!</v>
      </c>
      <c r="Q191" s="33"/>
      <c r="R191" s="33" t="e">
        <f t="shared" si="55"/>
        <v>#REF!</v>
      </c>
      <c r="S191" s="33" t="e">
        <f t="shared" si="56"/>
        <v>#REF!</v>
      </c>
      <c r="T191" s="33" t="e">
        <f t="shared" si="57"/>
        <v>#REF!</v>
      </c>
      <c r="U191" s="33" t="e">
        <f t="shared" si="68"/>
        <v>#REF!</v>
      </c>
      <c r="V191" s="33" t="e">
        <f t="shared" si="68"/>
        <v>#REF!</v>
      </c>
      <c r="W191" s="33" t="e">
        <f t="shared" si="68"/>
        <v>#REF!</v>
      </c>
      <c r="X191" s="33"/>
      <c r="Y191" s="33" t="e">
        <f t="shared" si="71"/>
        <v>#REF!</v>
      </c>
      <c r="Z191" s="33" t="e">
        <f t="shared" si="71"/>
        <v>#REF!</v>
      </c>
      <c r="AA191" s="33" t="e">
        <f t="shared" si="71"/>
        <v>#REF!</v>
      </c>
      <c r="AB191" s="33" t="e">
        <f t="shared" si="71"/>
        <v>#REF!</v>
      </c>
      <c r="AC191" s="33" t="e">
        <f t="shared" si="71"/>
        <v>#REF!</v>
      </c>
      <c r="AD191" s="33" t="e">
        <f t="shared" si="71"/>
        <v>#REF!</v>
      </c>
      <c r="AE191" s="33"/>
      <c r="AF191" s="33" t="e">
        <f t="shared" si="70"/>
        <v>#REF!</v>
      </c>
      <c r="AG191" s="33" t="e">
        <f t="shared" si="70"/>
        <v>#REF!</v>
      </c>
      <c r="AH191" s="27"/>
      <c r="AI191" s="33" t="e">
        <f t="shared" si="58"/>
        <v>#REF!</v>
      </c>
      <c r="AJ191" s="33" t="e">
        <f t="shared" si="59"/>
        <v>#REF!</v>
      </c>
      <c r="AK191" s="33" t="e">
        <f t="shared" si="60"/>
        <v>#REF!</v>
      </c>
      <c r="AL191" s="33" t="e">
        <f t="shared" si="61"/>
        <v>#REF!</v>
      </c>
      <c r="AR191" s="33"/>
      <c r="AS191" s="33"/>
      <c r="AW191" s="12"/>
    </row>
    <row r="192" spans="1:49" s="28" customFormat="1" x14ac:dyDescent="0.25">
      <c r="A192" s="27">
        <f t="shared" si="62"/>
        <v>179</v>
      </c>
      <c r="B192" s="70" t="e">
        <f>#REF!</f>
        <v>#REF!</v>
      </c>
      <c r="C192" s="50" t="e">
        <f>IF(#REF!="","",#REF!)</f>
        <v>#REF!</v>
      </c>
      <c r="D192" s="70" t="e">
        <f>#REF!</f>
        <v>#REF!</v>
      </c>
      <c r="E192" s="70" t="e">
        <f>#REF!</f>
        <v>#REF!</v>
      </c>
      <c r="F192" t="e">
        <f>#REF!</f>
        <v>#REF!</v>
      </c>
      <c r="G192" t="e">
        <f>#REF!</f>
        <v>#REF!</v>
      </c>
      <c r="H192" t="e">
        <f>#REF!</f>
        <v>#REF!</v>
      </c>
      <c r="I192" s="33" t="e">
        <f>#REF!</f>
        <v>#REF!</v>
      </c>
      <c r="J192" s="33" t="e">
        <f>#REF!</f>
        <v>#REF!</v>
      </c>
      <c r="K192" s="1" t="e">
        <f t="shared" si="48"/>
        <v>#REF!</v>
      </c>
      <c r="L192" s="33" t="e">
        <f t="shared" si="53"/>
        <v>#REF!</v>
      </c>
      <c r="M192" s="51" t="e">
        <f>#REF!</f>
        <v>#REF!</v>
      </c>
      <c r="N192" s="51" t="e">
        <f>#REF!</f>
        <v>#REF!</v>
      </c>
      <c r="O192" s="44" t="e">
        <f t="shared" si="49"/>
        <v>#REF!</v>
      </c>
      <c r="P192" s="33" t="e">
        <f t="shared" si="54"/>
        <v>#REF!</v>
      </c>
      <c r="Q192" s="33"/>
      <c r="R192" s="33" t="e">
        <f t="shared" si="55"/>
        <v>#REF!</v>
      </c>
      <c r="S192" s="33" t="e">
        <f t="shared" si="56"/>
        <v>#REF!</v>
      </c>
      <c r="T192" s="33" t="e">
        <f t="shared" si="57"/>
        <v>#REF!</v>
      </c>
      <c r="U192" s="33" t="e">
        <f t="shared" si="68"/>
        <v>#REF!</v>
      </c>
      <c r="V192" s="33" t="e">
        <f t="shared" si="68"/>
        <v>#REF!</v>
      </c>
      <c r="W192" s="33" t="e">
        <f t="shared" si="68"/>
        <v>#REF!</v>
      </c>
      <c r="X192" s="33"/>
      <c r="Y192" s="33" t="e">
        <f t="shared" si="71"/>
        <v>#REF!</v>
      </c>
      <c r="Z192" s="33" t="e">
        <f t="shared" si="71"/>
        <v>#REF!</v>
      </c>
      <c r="AA192" s="33" t="e">
        <f t="shared" si="71"/>
        <v>#REF!</v>
      </c>
      <c r="AB192" s="33" t="e">
        <f t="shared" si="71"/>
        <v>#REF!</v>
      </c>
      <c r="AC192" s="33" t="e">
        <f t="shared" si="71"/>
        <v>#REF!</v>
      </c>
      <c r="AD192" s="33" t="e">
        <f t="shared" si="71"/>
        <v>#REF!</v>
      </c>
      <c r="AE192" s="33"/>
      <c r="AF192" s="33" t="e">
        <f t="shared" si="70"/>
        <v>#REF!</v>
      </c>
      <c r="AG192" s="33" t="e">
        <f t="shared" si="70"/>
        <v>#REF!</v>
      </c>
      <c r="AH192" s="27"/>
      <c r="AI192" s="33" t="e">
        <f t="shared" si="58"/>
        <v>#REF!</v>
      </c>
      <c r="AJ192" s="33" t="e">
        <f t="shared" si="59"/>
        <v>#REF!</v>
      </c>
      <c r="AK192" s="33" t="e">
        <f t="shared" si="60"/>
        <v>#REF!</v>
      </c>
      <c r="AL192" s="33" t="e">
        <f t="shared" si="61"/>
        <v>#REF!</v>
      </c>
      <c r="AR192" s="33"/>
      <c r="AS192" s="33"/>
      <c r="AW192" s="12"/>
    </row>
    <row r="193" spans="1:49" s="28" customFormat="1" x14ac:dyDescent="0.25">
      <c r="A193" s="27">
        <f t="shared" si="62"/>
        <v>180</v>
      </c>
      <c r="B193" s="70" t="e">
        <f>#REF!</f>
        <v>#REF!</v>
      </c>
      <c r="C193" s="50" t="e">
        <f>IF(#REF!="","",#REF!)</f>
        <v>#REF!</v>
      </c>
      <c r="D193" s="70" t="e">
        <f>#REF!</f>
        <v>#REF!</v>
      </c>
      <c r="E193" s="70" t="e">
        <f>#REF!</f>
        <v>#REF!</v>
      </c>
      <c r="F193" t="e">
        <f>#REF!</f>
        <v>#REF!</v>
      </c>
      <c r="G193" t="e">
        <f>#REF!</f>
        <v>#REF!</v>
      </c>
      <c r="H193" t="e">
        <f>#REF!</f>
        <v>#REF!</v>
      </c>
      <c r="I193" s="33" t="e">
        <f>#REF!</f>
        <v>#REF!</v>
      </c>
      <c r="J193" s="33" t="e">
        <f>#REF!</f>
        <v>#REF!</v>
      </c>
      <c r="K193" s="1" t="e">
        <f t="shared" si="48"/>
        <v>#REF!</v>
      </c>
      <c r="L193" s="33" t="e">
        <f t="shared" si="53"/>
        <v>#REF!</v>
      </c>
      <c r="M193" s="51" t="e">
        <f>#REF!</f>
        <v>#REF!</v>
      </c>
      <c r="N193" s="51" t="e">
        <f>#REF!</f>
        <v>#REF!</v>
      </c>
      <c r="O193" s="44" t="e">
        <f t="shared" si="49"/>
        <v>#REF!</v>
      </c>
      <c r="P193" s="33" t="e">
        <f t="shared" si="54"/>
        <v>#REF!</v>
      </c>
      <c r="Q193" s="33"/>
      <c r="R193" s="33" t="e">
        <f t="shared" si="55"/>
        <v>#REF!</v>
      </c>
      <c r="S193" s="33" t="e">
        <f t="shared" si="56"/>
        <v>#REF!</v>
      </c>
      <c r="T193" s="33" t="e">
        <f t="shared" si="57"/>
        <v>#REF!</v>
      </c>
      <c r="U193" s="33" t="e">
        <f t="shared" ref="U193:W212" si="72">U$257*$M193</f>
        <v>#REF!</v>
      </c>
      <c r="V193" s="33" t="e">
        <f t="shared" si="72"/>
        <v>#REF!</v>
      </c>
      <c r="W193" s="33" t="e">
        <f t="shared" si="72"/>
        <v>#REF!</v>
      </c>
      <c r="X193" s="33"/>
      <c r="Y193" s="33" t="e">
        <f t="shared" ref="Y193:AD202" si="73">Y$257*$M193</f>
        <v>#REF!</v>
      </c>
      <c r="Z193" s="33" t="e">
        <f t="shared" si="73"/>
        <v>#REF!</v>
      </c>
      <c r="AA193" s="33" t="e">
        <f t="shared" si="73"/>
        <v>#REF!</v>
      </c>
      <c r="AB193" s="33" t="e">
        <f t="shared" si="73"/>
        <v>#REF!</v>
      </c>
      <c r="AC193" s="33" t="e">
        <f t="shared" si="73"/>
        <v>#REF!</v>
      </c>
      <c r="AD193" s="33" t="e">
        <f t="shared" si="73"/>
        <v>#REF!</v>
      </c>
      <c r="AE193" s="33"/>
      <c r="AF193" s="33" t="e">
        <f t="shared" ref="AF193:AG212" si="74">AF$257*$M193</f>
        <v>#REF!</v>
      </c>
      <c r="AG193" s="33" t="e">
        <f t="shared" si="74"/>
        <v>#REF!</v>
      </c>
      <c r="AH193" s="27"/>
      <c r="AI193" s="33" t="e">
        <f t="shared" si="58"/>
        <v>#REF!</v>
      </c>
      <c r="AJ193" s="33" t="e">
        <f t="shared" si="59"/>
        <v>#REF!</v>
      </c>
      <c r="AK193" s="33" t="e">
        <f t="shared" si="60"/>
        <v>#REF!</v>
      </c>
      <c r="AL193" s="33" t="e">
        <f t="shared" si="61"/>
        <v>#REF!</v>
      </c>
      <c r="AR193" s="33"/>
      <c r="AS193" s="33"/>
      <c r="AW193" s="12"/>
    </row>
    <row r="194" spans="1:49" s="28" customFormat="1" x14ac:dyDescent="0.25">
      <c r="A194" s="27">
        <f t="shared" si="62"/>
        <v>181</v>
      </c>
      <c r="B194" s="70" t="e">
        <f>#REF!</f>
        <v>#REF!</v>
      </c>
      <c r="C194" s="50" t="e">
        <f>IF(#REF!="","",#REF!)</f>
        <v>#REF!</v>
      </c>
      <c r="D194" s="70" t="e">
        <f>#REF!</f>
        <v>#REF!</v>
      </c>
      <c r="E194" s="70" t="e">
        <f>#REF!</f>
        <v>#REF!</v>
      </c>
      <c r="F194" t="e">
        <f>#REF!</f>
        <v>#REF!</v>
      </c>
      <c r="G194" t="e">
        <f>#REF!</f>
        <v>#REF!</v>
      </c>
      <c r="H194" t="e">
        <f>#REF!</f>
        <v>#REF!</v>
      </c>
      <c r="I194" s="33" t="e">
        <f>#REF!</f>
        <v>#REF!</v>
      </c>
      <c r="J194" s="33" t="e">
        <f>#REF!</f>
        <v>#REF!</v>
      </c>
      <c r="K194" s="1" t="e">
        <f t="shared" ref="K194:K253" si="75">IF(I194&lt;&gt;0,J194/I194,0)</f>
        <v>#REF!</v>
      </c>
      <c r="L194" s="33" t="e">
        <f t="shared" si="53"/>
        <v>#REF!</v>
      </c>
      <c r="M194" s="51" t="e">
        <f>#REF!</f>
        <v>#REF!</v>
      </c>
      <c r="N194" s="51" t="e">
        <f>#REF!</f>
        <v>#REF!</v>
      </c>
      <c r="O194" s="44" t="e">
        <f t="shared" ref="O194:O253" si="76">M194-N194</f>
        <v>#REF!</v>
      </c>
      <c r="P194" s="33" t="e">
        <f t="shared" si="54"/>
        <v>#REF!</v>
      </c>
      <c r="Q194" s="33"/>
      <c r="R194" s="33" t="e">
        <f t="shared" si="55"/>
        <v>#REF!</v>
      </c>
      <c r="S194" s="33" t="e">
        <f t="shared" si="56"/>
        <v>#REF!</v>
      </c>
      <c r="T194" s="33" t="e">
        <f t="shared" si="57"/>
        <v>#REF!</v>
      </c>
      <c r="U194" s="33" t="e">
        <f t="shared" si="72"/>
        <v>#REF!</v>
      </c>
      <c r="V194" s="33" t="e">
        <f t="shared" si="72"/>
        <v>#REF!</v>
      </c>
      <c r="W194" s="33" t="e">
        <f t="shared" si="72"/>
        <v>#REF!</v>
      </c>
      <c r="X194" s="33"/>
      <c r="Y194" s="33" t="e">
        <f t="shared" si="73"/>
        <v>#REF!</v>
      </c>
      <c r="Z194" s="33" t="e">
        <f t="shared" si="73"/>
        <v>#REF!</v>
      </c>
      <c r="AA194" s="33" t="e">
        <f t="shared" si="73"/>
        <v>#REF!</v>
      </c>
      <c r="AB194" s="33" t="e">
        <f t="shared" si="73"/>
        <v>#REF!</v>
      </c>
      <c r="AC194" s="33" t="e">
        <f t="shared" si="73"/>
        <v>#REF!</v>
      </c>
      <c r="AD194" s="33" t="e">
        <f t="shared" si="73"/>
        <v>#REF!</v>
      </c>
      <c r="AE194" s="33"/>
      <c r="AF194" s="33" t="e">
        <f t="shared" si="74"/>
        <v>#REF!</v>
      </c>
      <c r="AG194" s="33" t="e">
        <f t="shared" si="74"/>
        <v>#REF!</v>
      </c>
      <c r="AH194" s="27"/>
      <c r="AI194" s="33" t="e">
        <f t="shared" si="58"/>
        <v>#REF!</v>
      </c>
      <c r="AJ194" s="33" t="e">
        <f t="shared" si="59"/>
        <v>#REF!</v>
      </c>
      <c r="AK194" s="33" t="e">
        <f t="shared" si="60"/>
        <v>#REF!</v>
      </c>
      <c r="AL194" s="33" t="e">
        <f t="shared" si="61"/>
        <v>#REF!</v>
      </c>
      <c r="AR194" s="33"/>
      <c r="AS194" s="33"/>
      <c r="AW194" s="12"/>
    </row>
    <row r="195" spans="1:49" s="28" customFormat="1" x14ac:dyDescent="0.25">
      <c r="A195" s="27">
        <f t="shared" si="62"/>
        <v>182</v>
      </c>
      <c r="B195" s="70" t="e">
        <f>#REF!</f>
        <v>#REF!</v>
      </c>
      <c r="C195" s="50" t="e">
        <f>IF(#REF!="","",#REF!)</f>
        <v>#REF!</v>
      </c>
      <c r="D195" s="70" t="e">
        <f>#REF!</f>
        <v>#REF!</v>
      </c>
      <c r="E195" s="70" t="e">
        <f>#REF!</f>
        <v>#REF!</v>
      </c>
      <c r="F195" t="e">
        <f>#REF!</f>
        <v>#REF!</v>
      </c>
      <c r="G195" t="e">
        <f>#REF!</f>
        <v>#REF!</v>
      </c>
      <c r="H195" t="e">
        <f>#REF!</f>
        <v>#REF!</v>
      </c>
      <c r="I195" s="33" t="e">
        <f>#REF!</f>
        <v>#REF!</v>
      </c>
      <c r="J195" s="33" t="e">
        <f>#REF!</f>
        <v>#REF!</v>
      </c>
      <c r="K195" s="1" t="e">
        <f t="shared" si="75"/>
        <v>#REF!</v>
      </c>
      <c r="L195" s="33" t="e">
        <f t="shared" si="53"/>
        <v>#REF!</v>
      </c>
      <c r="M195" s="51" t="e">
        <f>#REF!</f>
        <v>#REF!</v>
      </c>
      <c r="N195" s="51" t="e">
        <f>#REF!</f>
        <v>#REF!</v>
      </c>
      <c r="O195" s="44" t="e">
        <f t="shared" si="76"/>
        <v>#REF!</v>
      </c>
      <c r="P195" s="33" t="e">
        <f t="shared" si="54"/>
        <v>#REF!</v>
      </c>
      <c r="Q195" s="33"/>
      <c r="R195" s="33" t="e">
        <f t="shared" si="55"/>
        <v>#REF!</v>
      </c>
      <c r="S195" s="33" t="e">
        <f t="shared" si="56"/>
        <v>#REF!</v>
      </c>
      <c r="T195" s="33" t="e">
        <f t="shared" si="57"/>
        <v>#REF!</v>
      </c>
      <c r="U195" s="33" t="e">
        <f t="shared" si="72"/>
        <v>#REF!</v>
      </c>
      <c r="V195" s="33" t="e">
        <f t="shared" si="72"/>
        <v>#REF!</v>
      </c>
      <c r="W195" s="33" t="e">
        <f t="shared" si="72"/>
        <v>#REF!</v>
      </c>
      <c r="X195" s="33"/>
      <c r="Y195" s="33" t="e">
        <f t="shared" si="73"/>
        <v>#REF!</v>
      </c>
      <c r="Z195" s="33" t="e">
        <f t="shared" si="73"/>
        <v>#REF!</v>
      </c>
      <c r="AA195" s="33" t="e">
        <f t="shared" si="73"/>
        <v>#REF!</v>
      </c>
      <c r="AB195" s="33" t="e">
        <f t="shared" si="73"/>
        <v>#REF!</v>
      </c>
      <c r="AC195" s="33" t="e">
        <f t="shared" si="73"/>
        <v>#REF!</v>
      </c>
      <c r="AD195" s="33" t="e">
        <f t="shared" si="73"/>
        <v>#REF!</v>
      </c>
      <c r="AE195" s="33"/>
      <c r="AF195" s="33" t="e">
        <f t="shared" si="74"/>
        <v>#REF!</v>
      </c>
      <c r="AG195" s="33" t="e">
        <f t="shared" si="74"/>
        <v>#REF!</v>
      </c>
      <c r="AH195" s="27"/>
      <c r="AI195" s="33" t="e">
        <f t="shared" si="58"/>
        <v>#REF!</v>
      </c>
      <c r="AJ195" s="33" t="e">
        <f t="shared" si="59"/>
        <v>#REF!</v>
      </c>
      <c r="AK195" s="33" t="e">
        <f t="shared" si="60"/>
        <v>#REF!</v>
      </c>
      <c r="AL195" s="33" t="e">
        <f t="shared" si="61"/>
        <v>#REF!</v>
      </c>
      <c r="AR195" s="33"/>
      <c r="AS195" s="33"/>
      <c r="AW195" s="12"/>
    </row>
    <row r="196" spans="1:49" s="28" customFormat="1" x14ac:dyDescent="0.25">
      <c r="A196" s="27">
        <f t="shared" si="62"/>
        <v>183</v>
      </c>
      <c r="B196" s="70" t="e">
        <f>#REF!</f>
        <v>#REF!</v>
      </c>
      <c r="C196" s="50" t="e">
        <f>IF(#REF!="","",#REF!)</f>
        <v>#REF!</v>
      </c>
      <c r="D196" s="70" t="e">
        <f>#REF!</f>
        <v>#REF!</v>
      </c>
      <c r="E196" s="70" t="e">
        <f>#REF!</f>
        <v>#REF!</v>
      </c>
      <c r="F196" t="e">
        <f>#REF!</f>
        <v>#REF!</v>
      </c>
      <c r="G196" t="e">
        <f>#REF!</f>
        <v>#REF!</v>
      </c>
      <c r="H196" t="e">
        <f>#REF!</f>
        <v>#REF!</v>
      </c>
      <c r="I196" s="33" t="e">
        <f>#REF!</f>
        <v>#REF!</v>
      </c>
      <c r="J196" s="33" t="e">
        <f>#REF!</f>
        <v>#REF!</v>
      </c>
      <c r="K196" s="1" t="e">
        <f t="shared" si="75"/>
        <v>#REF!</v>
      </c>
      <c r="L196" s="33" t="e">
        <f t="shared" si="53"/>
        <v>#REF!</v>
      </c>
      <c r="M196" s="51" t="e">
        <f>#REF!</f>
        <v>#REF!</v>
      </c>
      <c r="N196" s="51" t="e">
        <f>#REF!</f>
        <v>#REF!</v>
      </c>
      <c r="O196" s="44" t="e">
        <f t="shared" si="76"/>
        <v>#REF!</v>
      </c>
      <c r="P196" s="33" t="e">
        <f t="shared" si="54"/>
        <v>#REF!</v>
      </c>
      <c r="Q196" s="33"/>
      <c r="R196" s="33" t="e">
        <f t="shared" si="55"/>
        <v>#REF!</v>
      </c>
      <c r="S196" s="33" t="e">
        <f t="shared" si="56"/>
        <v>#REF!</v>
      </c>
      <c r="T196" s="33" t="e">
        <f t="shared" si="57"/>
        <v>#REF!</v>
      </c>
      <c r="U196" s="33" t="e">
        <f t="shared" si="72"/>
        <v>#REF!</v>
      </c>
      <c r="V196" s="33" t="e">
        <f t="shared" si="72"/>
        <v>#REF!</v>
      </c>
      <c r="W196" s="33" t="e">
        <f t="shared" si="72"/>
        <v>#REF!</v>
      </c>
      <c r="X196" s="33"/>
      <c r="Y196" s="33" t="e">
        <f t="shared" si="73"/>
        <v>#REF!</v>
      </c>
      <c r="Z196" s="33" t="e">
        <f t="shared" si="73"/>
        <v>#REF!</v>
      </c>
      <c r="AA196" s="33" t="e">
        <f t="shared" si="73"/>
        <v>#REF!</v>
      </c>
      <c r="AB196" s="33" t="e">
        <f t="shared" si="73"/>
        <v>#REF!</v>
      </c>
      <c r="AC196" s="33" t="e">
        <f t="shared" si="73"/>
        <v>#REF!</v>
      </c>
      <c r="AD196" s="33" t="e">
        <f t="shared" si="73"/>
        <v>#REF!</v>
      </c>
      <c r="AE196" s="33"/>
      <c r="AF196" s="33" t="e">
        <f t="shared" si="74"/>
        <v>#REF!</v>
      </c>
      <c r="AG196" s="33" t="e">
        <f t="shared" si="74"/>
        <v>#REF!</v>
      </c>
      <c r="AH196" s="27"/>
      <c r="AI196" s="33" t="e">
        <f t="shared" si="58"/>
        <v>#REF!</v>
      </c>
      <c r="AJ196" s="33" t="e">
        <f t="shared" si="59"/>
        <v>#REF!</v>
      </c>
      <c r="AK196" s="33" t="e">
        <f t="shared" si="60"/>
        <v>#REF!</v>
      </c>
      <c r="AL196" s="33" t="e">
        <f t="shared" si="61"/>
        <v>#REF!</v>
      </c>
      <c r="AR196" s="33"/>
      <c r="AS196" s="33"/>
      <c r="AW196" s="12"/>
    </row>
    <row r="197" spans="1:49" s="28" customFormat="1" x14ac:dyDescent="0.25">
      <c r="A197" s="27">
        <f t="shared" si="62"/>
        <v>184</v>
      </c>
      <c r="B197" s="70" t="e">
        <f>#REF!</f>
        <v>#REF!</v>
      </c>
      <c r="C197" s="50" t="e">
        <f>IF(#REF!="","",#REF!)</f>
        <v>#REF!</v>
      </c>
      <c r="D197" s="70" t="e">
        <f>#REF!</f>
        <v>#REF!</v>
      </c>
      <c r="E197" s="70" t="e">
        <f>#REF!</f>
        <v>#REF!</v>
      </c>
      <c r="F197" t="e">
        <f>#REF!</f>
        <v>#REF!</v>
      </c>
      <c r="G197" t="e">
        <f>#REF!</f>
        <v>#REF!</v>
      </c>
      <c r="H197" t="e">
        <f>#REF!</f>
        <v>#REF!</v>
      </c>
      <c r="I197" s="33" t="e">
        <f>#REF!</f>
        <v>#REF!</v>
      </c>
      <c r="J197" s="33" t="e">
        <f>#REF!</f>
        <v>#REF!</v>
      </c>
      <c r="K197" s="1" t="e">
        <f t="shared" si="75"/>
        <v>#REF!</v>
      </c>
      <c r="L197" s="33" t="e">
        <f t="shared" si="53"/>
        <v>#REF!</v>
      </c>
      <c r="M197" s="51" t="e">
        <f>#REF!</f>
        <v>#REF!</v>
      </c>
      <c r="N197" s="51" t="e">
        <f>#REF!</f>
        <v>#REF!</v>
      </c>
      <c r="O197" s="44" t="e">
        <f t="shared" si="76"/>
        <v>#REF!</v>
      </c>
      <c r="P197" s="33" t="e">
        <f t="shared" si="54"/>
        <v>#REF!</v>
      </c>
      <c r="Q197" s="33"/>
      <c r="R197" s="33" t="e">
        <f t="shared" si="55"/>
        <v>#REF!</v>
      </c>
      <c r="S197" s="33" t="e">
        <f t="shared" si="56"/>
        <v>#REF!</v>
      </c>
      <c r="T197" s="33" t="e">
        <f t="shared" si="57"/>
        <v>#REF!</v>
      </c>
      <c r="U197" s="33" t="e">
        <f t="shared" si="72"/>
        <v>#REF!</v>
      </c>
      <c r="V197" s="33" t="e">
        <f t="shared" si="72"/>
        <v>#REF!</v>
      </c>
      <c r="W197" s="33" t="e">
        <f t="shared" si="72"/>
        <v>#REF!</v>
      </c>
      <c r="X197" s="33"/>
      <c r="Y197" s="33" t="e">
        <f t="shared" si="73"/>
        <v>#REF!</v>
      </c>
      <c r="Z197" s="33" t="e">
        <f t="shared" si="73"/>
        <v>#REF!</v>
      </c>
      <c r="AA197" s="33" t="e">
        <f t="shared" si="73"/>
        <v>#REF!</v>
      </c>
      <c r="AB197" s="33" t="e">
        <f t="shared" si="73"/>
        <v>#REF!</v>
      </c>
      <c r="AC197" s="33" t="e">
        <f t="shared" si="73"/>
        <v>#REF!</v>
      </c>
      <c r="AD197" s="33" t="e">
        <f t="shared" si="73"/>
        <v>#REF!</v>
      </c>
      <c r="AE197" s="33"/>
      <c r="AF197" s="33" t="e">
        <f t="shared" si="74"/>
        <v>#REF!</v>
      </c>
      <c r="AG197" s="33" t="e">
        <f t="shared" si="74"/>
        <v>#REF!</v>
      </c>
      <c r="AH197" s="27"/>
      <c r="AI197" s="33" t="e">
        <f t="shared" si="58"/>
        <v>#REF!</v>
      </c>
      <c r="AJ197" s="33" t="e">
        <f t="shared" si="59"/>
        <v>#REF!</v>
      </c>
      <c r="AK197" s="33" t="e">
        <f t="shared" si="60"/>
        <v>#REF!</v>
      </c>
      <c r="AL197" s="33" t="e">
        <f t="shared" si="61"/>
        <v>#REF!</v>
      </c>
      <c r="AR197" s="33"/>
      <c r="AS197" s="33"/>
      <c r="AW197" s="12"/>
    </row>
    <row r="198" spans="1:49" s="28" customFormat="1" x14ac:dyDescent="0.25">
      <c r="A198" s="27">
        <f t="shared" si="62"/>
        <v>185</v>
      </c>
      <c r="B198" s="70" t="e">
        <f>#REF!</f>
        <v>#REF!</v>
      </c>
      <c r="C198" s="50" t="e">
        <f>IF(#REF!="","",#REF!)</f>
        <v>#REF!</v>
      </c>
      <c r="D198" s="70" t="e">
        <f>#REF!</f>
        <v>#REF!</v>
      </c>
      <c r="E198" s="70" t="e">
        <f>#REF!</f>
        <v>#REF!</v>
      </c>
      <c r="F198" t="e">
        <f>#REF!</f>
        <v>#REF!</v>
      </c>
      <c r="G198" t="e">
        <f>#REF!</f>
        <v>#REF!</v>
      </c>
      <c r="H198" t="e">
        <f>#REF!</f>
        <v>#REF!</v>
      </c>
      <c r="I198" s="33" t="e">
        <f>#REF!</f>
        <v>#REF!</v>
      </c>
      <c r="J198" s="33" t="e">
        <f>#REF!</f>
        <v>#REF!</v>
      </c>
      <c r="K198" s="1" t="e">
        <f t="shared" si="75"/>
        <v>#REF!</v>
      </c>
      <c r="L198" s="33" t="e">
        <f t="shared" si="53"/>
        <v>#REF!</v>
      </c>
      <c r="M198" s="51" t="e">
        <f>#REF!</f>
        <v>#REF!</v>
      </c>
      <c r="N198" s="51" t="e">
        <f>#REF!</f>
        <v>#REF!</v>
      </c>
      <c r="O198" s="44" t="e">
        <f t="shared" si="76"/>
        <v>#REF!</v>
      </c>
      <c r="P198" s="33" t="e">
        <f t="shared" si="54"/>
        <v>#REF!</v>
      </c>
      <c r="Q198" s="33"/>
      <c r="R198" s="33" t="e">
        <f t="shared" si="55"/>
        <v>#REF!</v>
      </c>
      <c r="S198" s="33" t="e">
        <f t="shared" si="56"/>
        <v>#REF!</v>
      </c>
      <c r="T198" s="33" t="e">
        <f t="shared" si="57"/>
        <v>#REF!</v>
      </c>
      <c r="U198" s="33" t="e">
        <f t="shared" si="72"/>
        <v>#REF!</v>
      </c>
      <c r="V198" s="33" t="e">
        <f t="shared" si="72"/>
        <v>#REF!</v>
      </c>
      <c r="W198" s="33" t="e">
        <f t="shared" si="72"/>
        <v>#REF!</v>
      </c>
      <c r="X198" s="33"/>
      <c r="Y198" s="33" t="e">
        <f t="shared" si="73"/>
        <v>#REF!</v>
      </c>
      <c r="Z198" s="33" t="e">
        <f t="shared" si="73"/>
        <v>#REF!</v>
      </c>
      <c r="AA198" s="33" t="e">
        <f t="shared" si="73"/>
        <v>#REF!</v>
      </c>
      <c r="AB198" s="33" t="e">
        <f t="shared" si="73"/>
        <v>#REF!</v>
      </c>
      <c r="AC198" s="33" t="e">
        <f t="shared" si="73"/>
        <v>#REF!</v>
      </c>
      <c r="AD198" s="33" t="e">
        <f t="shared" si="73"/>
        <v>#REF!</v>
      </c>
      <c r="AE198" s="33"/>
      <c r="AF198" s="33" t="e">
        <f t="shared" si="74"/>
        <v>#REF!</v>
      </c>
      <c r="AG198" s="33" t="e">
        <f t="shared" si="74"/>
        <v>#REF!</v>
      </c>
      <c r="AH198" s="27"/>
      <c r="AI198" s="33" t="e">
        <f t="shared" si="58"/>
        <v>#REF!</v>
      </c>
      <c r="AJ198" s="33" t="e">
        <f t="shared" si="59"/>
        <v>#REF!</v>
      </c>
      <c r="AK198" s="33" t="e">
        <f t="shared" si="60"/>
        <v>#REF!</v>
      </c>
      <c r="AL198" s="33" t="e">
        <f t="shared" si="61"/>
        <v>#REF!</v>
      </c>
      <c r="AR198" s="33"/>
      <c r="AS198" s="33"/>
      <c r="AW198" s="12"/>
    </row>
    <row r="199" spans="1:49" s="28" customFormat="1" x14ac:dyDescent="0.25">
      <c r="A199" s="27">
        <f t="shared" si="62"/>
        <v>186</v>
      </c>
      <c r="B199" s="70" t="e">
        <f>#REF!</f>
        <v>#REF!</v>
      </c>
      <c r="C199" s="50" t="e">
        <f>IF(#REF!="","",#REF!)</f>
        <v>#REF!</v>
      </c>
      <c r="D199" s="70" t="e">
        <f>#REF!</f>
        <v>#REF!</v>
      </c>
      <c r="E199" s="70" t="e">
        <f>#REF!</f>
        <v>#REF!</v>
      </c>
      <c r="F199" t="e">
        <f>#REF!</f>
        <v>#REF!</v>
      </c>
      <c r="G199" t="e">
        <f>#REF!</f>
        <v>#REF!</v>
      </c>
      <c r="H199" t="e">
        <f>#REF!</f>
        <v>#REF!</v>
      </c>
      <c r="I199" s="33" t="e">
        <f>#REF!</f>
        <v>#REF!</v>
      </c>
      <c r="J199" s="33" t="e">
        <f>#REF!</f>
        <v>#REF!</v>
      </c>
      <c r="K199" s="1" t="e">
        <f t="shared" si="75"/>
        <v>#REF!</v>
      </c>
      <c r="L199" s="33" t="e">
        <f t="shared" si="53"/>
        <v>#REF!</v>
      </c>
      <c r="M199" s="51" t="e">
        <f>#REF!</f>
        <v>#REF!</v>
      </c>
      <c r="N199" s="51" t="e">
        <f>#REF!</f>
        <v>#REF!</v>
      </c>
      <c r="O199" s="44" t="e">
        <f t="shared" si="76"/>
        <v>#REF!</v>
      </c>
      <c r="P199" s="33" t="e">
        <f t="shared" si="54"/>
        <v>#REF!</v>
      </c>
      <c r="Q199" s="33"/>
      <c r="R199" s="33" t="e">
        <f t="shared" si="55"/>
        <v>#REF!</v>
      </c>
      <c r="S199" s="33" t="e">
        <f t="shared" si="56"/>
        <v>#REF!</v>
      </c>
      <c r="T199" s="33" t="e">
        <f t="shared" si="57"/>
        <v>#REF!</v>
      </c>
      <c r="U199" s="33" t="e">
        <f t="shared" si="72"/>
        <v>#REF!</v>
      </c>
      <c r="V199" s="33" t="e">
        <f t="shared" si="72"/>
        <v>#REF!</v>
      </c>
      <c r="W199" s="33" t="e">
        <f t="shared" si="72"/>
        <v>#REF!</v>
      </c>
      <c r="X199" s="33"/>
      <c r="Y199" s="33" t="e">
        <f t="shared" si="73"/>
        <v>#REF!</v>
      </c>
      <c r="Z199" s="33" t="e">
        <f t="shared" si="73"/>
        <v>#REF!</v>
      </c>
      <c r="AA199" s="33" t="e">
        <f t="shared" si="73"/>
        <v>#REF!</v>
      </c>
      <c r="AB199" s="33" t="e">
        <f t="shared" si="73"/>
        <v>#REF!</v>
      </c>
      <c r="AC199" s="33" t="e">
        <f t="shared" si="73"/>
        <v>#REF!</v>
      </c>
      <c r="AD199" s="33" t="e">
        <f t="shared" si="73"/>
        <v>#REF!</v>
      </c>
      <c r="AE199" s="33"/>
      <c r="AF199" s="33" t="e">
        <f t="shared" si="74"/>
        <v>#REF!</v>
      </c>
      <c r="AG199" s="33" t="e">
        <f t="shared" si="74"/>
        <v>#REF!</v>
      </c>
      <c r="AH199" s="27"/>
      <c r="AI199" s="33" t="e">
        <f t="shared" si="58"/>
        <v>#REF!</v>
      </c>
      <c r="AJ199" s="33" t="e">
        <f t="shared" si="59"/>
        <v>#REF!</v>
      </c>
      <c r="AK199" s="33" t="e">
        <f t="shared" si="60"/>
        <v>#REF!</v>
      </c>
      <c r="AL199" s="33" t="e">
        <f t="shared" si="61"/>
        <v>#REF!</v>
      </c>
      <c r="AR199" s="33"/>
      <c r="AS199" s="33"/>
      <c r="AW199" s="12"/>
    </row>
    <row r="200" spans="1:49" s="28" customFormat="1" x14ac:dyDescent="0.25">
      <c r="A200" s="27">
        <f t="shared" si="62"/>
        <v>187</v>
      </c>
      <c r="B200" s="70" t="e">
        <f>#REF!</f>
        <v>#REF!</v>
      </c>
      <c r="C200" s="50" t="e">
        <f>IF(#REF!="","",#REF!)</f>
        <v>#REF!</v>
      </c>
      <c r="D200" s="70" t="e">
        <f>#REF!</f>
        <v>#REF!</v>
      </c>
      <c r="E200" s="70" t="e">
        <f>#REF!</f>
        <v>#REF!</v>
      </c>
      <c r="F200" t="e">
        <f>#REF!</f>
        <v>#REF!</v>
      </c>
      <c r="G200" t="e">
        <f>#REF!</f>
        <v>#REF!</v>
      </c>
      <c r="H200" t="e">
        <f>#REF!</f>
        <v>#REF!</v>
      </c>
      <c r="I200" s="33" t="e">
        <f>#REF!</f>
        <v>#REF!</v>
      </c>
      <c r="J200" s="33" t="e">
        <f>#REF!</f>
        <v>#REF!</v>
      </c>
      <c r="K200" s="1" t="e">
        <f t="shared" si="75"/>
        <v>#REF!</v>
      </c>
      <c r="L200" s="33" t="e">
        <f t="shared" si="53"/>
        <v>#REF!</v>
      </c>
      <c r="M200" s="51" t="e">
        <f>#REF!</f>
        <v>#REF!</v>
      </c>
      <c r="N200" s="51" t="e">
        <f>#REF!</f>
        <v>#REF!</v>
      </c>
      <c r="O200" s="44" t="e">
        <f t="shared" si="76"/>
        <v>#REF!</v>
      </c>
      <c r="P200" s="33" t="e">
        <f t="shared" si="54"/>
        <v>#REF!</v>
      </c>
      <c r="Q200" s="33"/>
      <c r="R200" s="33" t="e">
        <f t="shared" si="55"/>
        <v>#REF!</v>
      </c>
      <c r="S200" s="33" t="e">
        <f t="shared" si="56"/>
        <v>#REF!</v>
      </c>
      <c r="T200" s="33" t="e">
        <f t="shared" si="57"/>
        <v>#REF!</v>
      </c>
      <c r="U200" s="33" t="e">
        <f t="shared" si="72"/>
        <v>#REF!</v>
      </c>
      <c r="V200" s="33" t="e">
        <f t="shared" si="72"/>
        <v>#REF!</v>
      </c>
      <c r="W200" s="33" t="e">
        <f t="shared" si="72"/>
        <v>#REF!</v>
      </c>
      <c r="X200" s="33"/>
      <c r="Y200" s="33" t="e">
        <f t="shared" si="73"/>
        <v>#REF!</v>
      </c>
      <c r="Z200" s="33" t="e">
        <f t="shared" si="73"/>
        <v>#REF!</v>
      </c>
      <c r="AA200" s="33" t="e">
        <f t="shared" si="73"/>
        <v>#REF!</v>
      </c>
      <c r="AB200" s="33" t="e">
        <f t="shared" si="73"/>
        <v>#REF!</v>
      </c>
      <c r="AC200" s="33" t="e">
        <f t="shared" si="73"/>
        <v>#REF!</v>
      </c>
      <c r="AD200" s="33" t="e">
        <f t="shared" si="73"/>
        <v>#REF!</v>
      </c>
      <c r="AE200" s="33"/>
      <c r="AF200" s="33" t="e">
        <f t="shared" si="74"/>
        <v>#REF!</v>
      </c>
      <c r="AG200" s="33" t="e">
        <f t="shared" si="74"/>
        <v>#REF!</v>
      </c>
      <c r="AH200" s="27"/>
      <c r="AI200" s="33" t="e">
        <f t="shared" si="58"/>
        <v>#REF!</v>
      </c>
      <c r="AJ200" s="33" t="e">
        <f t="shared" si="59"/>
        <v>#REF!</v>
      </c>
      <c r="AK200" s="33" t="e">
        <f t="shared" si="60"/>
        <v>#REF!</v>
      </c>
      <c r="AL200" s="33" t="e">
        <f t="shared" si="61"/>
        <v>#REF!</v>
      </c>
      <c r="AR200" s="33"/>
      <c r="AS200" s="33"/>
      <c r="AW200" s="12"/>
    </row>
    <row r="201" spans="1:49" s="28" customFormat="1" x14ac:dyDescent="0.25">
      <c r="A201" s="27">
        <f t="shared" si="62"/>
        <v>188</v>
      </c>
      <c r="B201" s="70" t="e">
        <f>#REF!</f>
        <v>#REF!</v>
      </c>
      <c r="C201" s="50" t="e">
        <f>IF(#REF!="","",#REF!)</f>
        <v>#REF!</v>
      </c>
      <c r="D201" s="70" t="e">
        <f>#REF!</f>
        <v>#REF!</v>
      </c>
      <c r="E201" s="70" t="e">
        <f>#REF!</f>
        <v>#REF!</v>
      </c>
      <c r="F201" t="e">
        <f>#REF!</f>
        <v>#REF!</v>
      </c>
      <c r="G201" t="e">
        <f>#REF!</f>
        <v>#REF!</v>
      </c>
      <c r="H201" t="e">
        <f>#REF!</f>
        <v>#REF!</v>
      </c>
      <c r="I201" s="33" t="e">
        <f>#REF!</f>
        <v>#REF!</v>
      </c>
      <c r="J201" s="33" t="e">
        <f>#REF!</f>
        <v>#REF!</v>
      </c>
      <c r="K201" s="1" t="e">
        <f t="shared" si="75"/>
        <v>#REF!</v>
      </c>
      <c r="L201" s="33" t="e">
        <f t="shared" si="53"/>
        <v>#REF!</v>
      </c>
      <c r="M201" s="51" t="e">
        <f>#REF!</f>
        <v>#REF!</v>
      </c>
      <c r="N201" s="51" t="e">
        <f>#REF!</f>
        <v>#REF!</v>
      </c>
      <c r="O201" s="44" t="e">
        <f t="shared" si="76"/>
        <v>#REF!</v>
      </c>
      <c r="P201" s="33" t="e">
        <f t="shared" si="54"/>
        <v>#REF!</v>
      </c>
      <c r="Q201" s="33"/>
      <c r="R201" s="33" t="e">
        <f t="shared" si="55"/>
        <v>#REF!</v>
      </c>
      <c r="S201" s="33" t="e">
        <f t="shared" si="56"/>
        <v>#REF!</v>
      </c>
      <c r="T201" s="33" t="e">
        <f t="shared" si="57"/>
        <v>#REF!</v>
      </c>
      <c r="U201" s="33" t="e">
        <f t="shared" si="72"/>
        <v>#REF!</v>
      </c>
      <c r="V201" s="33" t="e">
        <f t="shared" si="72"/>
        <v>#REF!</v>
      </c>
      <c r="W201" s="33" t="e">
        <f t="shared" si="72"/>
        <v>#REF!</v>
      </c>
      <c r="X201" s="33"/>
      <c r="Y201" s="33" t="e">
        <f t="shared" si="73"/>
        <v>#REF!</v>
      </c>
      <c r="Z201" s="33" t="e">
        <f t="shared" si="73"/>
        <v>#REF!</v>
      </c>
      <c r="AA201" s="33" t="e">
        <f t="shared" si="73"/>
        <v>#REF!</v>
      </c>
      <c r="AB201" s="33" t="e">
        <f t="shared" si="73"/>
        <v>#REF!</v>
      </c>
      <c r="AC201" s="33" t="e">
        <f t="shared" si="73"/>
        <v>#REF!</v>
      </c>
      <c r="AD201" s="33" t="e">
        <f t="shared" si="73"/>
        <v>#REF!</v>
      </c>
      <c r="AE201" s="33"/>
      <c r="AF201" s="33" t="e">
        <f t="shared" si="74"/>
        <v>#REF!</v>
      </c>
      <c r="AG201" s="33" t="e">
        <f t="shared" si="74"/>
        <v>#REF!</v>
      </c>
      <c r="AH201" s="27"/>
      <c r="AI201" s="33" t="e">
        <f t="shared" si="58"/>
        <v>#REF!</v>
      </c>
      <c r="AJ201" s="33" t="e">
        <f t="shared" si="59"/>
        <v>#REF!</v>
      </c>
      <c r="AK201" s="33" t="e">
        <f t="shared" si="60"/>
        <v>#REF!</v>
      </c>
      <c r="AL201" s="33" t="e">
        <f t="shared" si="61"/>
        <v>#REF!</v>
      </c>
      <c r="AR201" s="33"/>
      <c r="AS201" s="33"/>
      <c r="AW201" s="12"/>
    </row>
    <row r="202" spans="1:49" s="28" customFormat="1" x14ac:dyDescent="0.25">
      <c r="A202" s="27">
        <f t="shared" si="62"/>
        <v>189</v>
      </c>
      <c r="B202" s="70" t="e">
        <f>#REF!</f>
        <v>#REF!</v>
      </c>
      <c r="C202" s="50" t="e">
        <f>IF(#REF!="","",#REF!)</f>
        <v>#REF!</v>
      </c>
      <c r="D202" s="70" t="e">
        <f>#REF!</f>
        <v>#REF!</v>
      </c>
      <c r="E202" s="70" t="e">
        <f>#REF!</f>
        <v>#REF!</v>
      </c>
      <c r="F202" t="e">
        <f>#REF!</f>
        <v>#REF!</v>
      </c>
      <c r="G202" t="e">
        <f>#REF!</f>
        <v>#REF!</v>
      </c>
      <c r="H202" t="e">
        <f>#REF!</f>
        <v>#REF!</v>
      </c>
      <c r="I202" s="33" t="e">
        <f>#REF!</f>
        <v>#REF!</v>
      </c>
      <c r="J202" s="33" t="e">
        <f>#REF!</f>
        <v>#REF!</v>
      </c>
      <c r="K202" s="1" t="e">
        <f t="shared" si="75"/>
        <v>#REF!</v>
      </c>
      <c r="L202" s="33" t="e">
        <f t="shared" si="53"/>
        <v>#REF!</v>
      </c>
      <c r="M202" s="51" t="e">
        <f>#REF!</f>
        <v>#REF!</v>
      </c>
      <c r="N202" s="51" t="e">
        <f>#REF!</f>
        <v>#REF!</v>
      </c>
      <c r="O202" s="44" t="e">
        <f t="shared" si="76"/>
        <v>#REF!</v>
      </c>
      <c r="P202" s="33" t="e">
        <f t="shared" si="54"/>
        <v>#REF!</v>
      </c>
      <c r="Q202" s="33"/>
      <c r="R202" s="33" t="e">
        <f t="shared" si="55"/>
        <v>#REF!</v>
      </c>
      <c r="S202" s="33" t="e">
        <f t="shared" si="56"/>
        <v>#REF!</v>
      </c>
      <c r="T202" s="33" t="e">
        <f t="shared" si="57"/>
        <v>#REF!</v>
      </c>
      <c r="U202" s="33" t="e">
        <f t="shared" si="72"/>
        <v>#REF!</v>
      </c>
      <c r="V202" s="33" t="e">
        <f t="shared" si="72"/>
        <v>#REF!</v>
      </c>
      <c r="W202" s="33" t="e">
        <f t="shared" si="72"/>
        <v>#REF!</v>
      </c>
      <c r="X202" s="33"/>
      <c r="Y202" s="33" t="e">
        <f t="shared" si="73"/>
        <v>#REF!</v>
      </c>
      <c r="Z202" s="33" t="e">
        <f t="shared" si="73"/>
        <v>#REF!</v>
      </c>
      <c r="AA202" s="33" t="e">
        <f t="shared" si="73"/>
        <v>#REF!</v>
      </c>
      <c r="AB202" s="33" t="e">
        <f t="shared" si="73"/>
        <v>#REF!</v>
      </c>
      <c r="AC202" s="33" t="e">
        <f t="shared" si="73"/>
        <v>#REF!</v>
      </c>
      <c r="AD202" s="33" t="e">
        <f t="shared" si="73"/>
        <v>#REF!</v>
      </c>
      <c r="AE202" s="33"/>
      <c r="AF202" s="33" t="e">
        <f t="shared" si="74"/>
        <v>#REF!</v>
      </c>
      <c r="AG202" s="33" t="e">
        <f t="shared" si="74"/>
        <v>#REF!</v>
      </c>
      <c r="AH202" s="27"/>
      <c r="AI202" s="33" t="e">
        <f t="shared" si="58"/>
        <v>#REF!</v>
      </c>
      <c r="AJ202" s="33" t="e">
        <f t="shared" si="59"/>
        <v>#REF!</v>
      </c>
      <c r="AK202" s="33" t="e">
        <f t="shared" si="60"/>
        <v>#REF!</v>
      </c>
      <c r="AL202" s="33" t="e">
        <f t="shared" si="61"/>
        <v>#REF!</v>
      </c>
      <c r="AR202" s="33"/>
      <c r="AS202" s="33"/>
      <c r="AW202" s="12"/>
    </row>
    <row r="203" spans="1:49" s="28" customFormat="1" x14ac:dyDescent="0.25">
      <c r="A203" s="27">
        <f t="shared" si="62"/>
        <v>190</v>
      </c>
      <c r="B203" s="70" t="e">
        <f>#REF!</f>
        <v>#REF!</v>
      </c>
      <c r="C203" s="50" t="e">
        <f>IF(#REF!="","",#REF!)</f>
        <v>#REF!</v>
      </c>
      <c r="D203" s="70" t="e">
        <f>#REF!</f>
        <v>#REF!</v>
      </c>
      <c r="E203" s="70" t="e">
        <f>#REF!</f>
        <v>#REF!</v>
      </c>
      <c r="F203" t="e">
        <f>#REF!</f>
        <v>#REF!</v>
      </c>
      <c r="G203" t="e">
        <f>#REF!</f>
        <v>#REF!</v>
      </c>
      <c r="H203" t="e">
        <f>#REF!</f>
        <v>#REF!</v>
      </c>
      <c r="I203" s="33" t="e">
        <f>#REF!</f>
        <v>#REF!</v>
      </c>
      <c r="J203" s="33" t="e">
        <f>#REF!</f>
        <v>#REF!</v>
      </c>
      <c r="K203" s="1" t="e">
        <f t="shared" si="75"/>
        <v>#REF!</v>
      </c>
      <c r="L203" s="33" t="e">
        <f t="shared" si="53"/>
        <v>#REF!</v>
      </c>
      <c r="M203" s="51" t="e">
        <f>#REF!</f>
        <v>#REF!</v>
      </c>
      <c r="N203" s="51" t="e">
        <f>#REF!</f>
        <v>#REF!</v>
      </c>
      <c r="O203" s="44" t="e">
        <f t="shared" si="76"/>
        <v>#REF!</v>
      </c>
      <c r="P203" s="33" t="e">
        <f t="shared" si="54"/>
        <v>#REF!</v>
      </c>
      <c r="Q203" s="33"/>
      <c r="R203" s="33" t="e">
        <f t="shared" si="55"/>
        <v>#REF!</v>
      </c>
      <c r="S203" s="33" t="e">
        <f t="shared" si="56"/>
        <v>#REF!</v>
      </c>
      <c r="T203" s="33" t="e">
        <f t="shared" si="57"/>
        <v>#REF!</v>
      </c>
      <c r="U203" s="33" t="e">
        <f t="shared" si="72"/>
        <v>#REF!</v>
      </c>
      <c r="V203" s="33" t="e">
        <f t="shared" si="72"/>
        <v>#REF!</v>
      </c>
      <c r="W203" s="33" t="e">
        <f t="shared" si="72"/>
        <v>#REF!</v>
      </c>
      <c r="X203" s="33"/>
      <c r="Y203" s="33" t="e">
        <f t="shared" ref="Y203:AD212" si="77">Y$257*$M203</f>
        <v>#REF!</v>
      </c>
      <c r="Z203" s="33" t="e">
        <f t="shared" si="77"/>
        <v>#REF!</v>
      </c>
      <c r="AA203" s="33" t="e">
        <f t="shared" si="77"/>
        <v>#REF!</v>
      </c>
      <c r="AB203" s="33" t="e">
        <f t="shared" si="77"/>
        <v>#REF!</v>
      </c>
      <c r="AC203" s="33" t="e">
        <f t="shared" si="77"/>
        <v>#REF!</v>
      </c>
      <c r="AD203" s="33" t="e">
        <f t="shared" si="77"/>
        <v>#REF!</v>
      </c>
      <c r="AE203" s="33"/>
      <c r="AF203" s="33" t="e">
        <f t="shared" si="74"/>
        <v>#REF!</v>
      </c>
      <c r="AG203" s="33" t="e">
        <f t="shared" si="74"/>
        <v>#REF!</v>
      </c>
      <c r="AH203" s="27"/>
      <c r="AI203" s="33" t="e">
        <f t="shared" si="58"/>
        <v>#REF!</v>
      </c>
      <c r="AJ203" s="33" t="e">
        <f t="shared" si="59"/>
        <v>#REF!</v>
      </c>
      <c r="AK203" s="33" t="e">
        <f t="shared" si="60"/>
        <v>#REF!</v>
      </c>
      <c r="AL203" s="33" t="e">
        <f t="shared" si="61"/>
        <v>#REF!</v>
      </c>
      <c r="AR203" s="33"/>
      <c r="AS203" s="33"/>
      <c r="AW203" s="12"/>
    </row>
    <row r="204" spans="1:49" s="28" customFormat="1" x14ac:dyDescent="0.25">
      <c r="A204" s="27">
        <f t="shared" si="62"/>
        <v>191</v>
      </c>
      <c r="B204" s="70" t="e">
        <f>#REF!</f>
        <v>#REF!</v>
      </c>
      <c r="C204" s="50" t="e">
        <f>IF(#REF!="","",#REF!)</f>
        <v>#REF!</v>
      </c>
      <c r="D204" s="70" t="e">
        <f>#REF!</f>
        <v>#REF!</v>
      </c>
      <c r="E204" s="70" t="e">
        <f>#REF!</f>
        <v>#REF!</v>
      </c>
      <c r="F204" t="e">
        <f>#REF!</f>
        <v>#REF!</v>
      </c>
      <c r="G204" t="e">
        <f>#REF!</f>
        <v>#REF!</v>
      </c>
      <c r="H204" t="e">
        <f>#REF!</f>
        <v>#REF!</v>
      </c>
      <c r="I204" s="33" t="e">
        <f>#REF!</f>
        <v>#REF!</v>
      </c>
      <c r="J204" s="33" t="e">
        <f>#REF!</f>
        <v>#REF!</v>
      </c>
      <c r="K204" s="1" t="e">
        <f t="shared" si="75"/>
        <v>#REF!</v>
      </c>
      <c r="L204" s="33" t="e">
        <f t="shared" si="53"/>
        <v>#REF!</v>
      </c>
      <c r="M204" s="51" t="e">
        <f>#REF!</f>
        <v>#REF!</v>
      </c>
      <c r="N204" s="51" t="e">
        <f>#REF!</f>
        <v>#REF!</v>
      </c>
      <c r="O204" s="44" t="e">
        <f t="shared" si="76"/>
        <v>#REF!</v>
      </c>
      <c r="P204" s="33" t="e">
        <f t="shared" si="54"/>
        <v>#REF!</v>
      </c>
      <c r="Q204" s="33"/>
      <c r="R204" s="33" t="e">
        <f t="shared" si="55"/>
        <v>#REF!</v>
      </c>
      <c r="S204" s="33" t="e">
        <f t="shared" si="56"/>
        <v>#REF!</v>
      </c>
      <c r="T204" s="33" t="e">
        <f t="shared" si="57"/>
        <v>#REF!</v>
      </c>
      <c r="U204" s="33" t="e">
        <f t="shared" si="72"/>
        <v>#REF!</v>
      </c>
      <c r="V204" s="33" t="e">
        <f t="shared" si="72"/>
        <v>#REF!</v>
      </c>
      <c r="W204" s="33" t="e">
        <f t="shared" si="72"/>
        <v>#REF!</v>
      </c>
      <c r="X204" s="33"/>
      <c r="Y204" s="33" t="e">
        <f t="shared" si="77"/>
        <v>#REF!</v>
      </c>
      <c r="Z204" s="33" t="e">
        <f t="shared" si="77"/>
        <v>#REF!</v>
      </c>
      <c r="AA204" s="33" t="e">
        <f t="shared" si="77"/>
        <v>#REF!</v>
      </c>
      <c r="AB204" s="33" t="e">
        <f t="shared" si="77"/>
        <v>#REF!</v>
      </c>
      <c r="AC204" s="33" t="e">
        <f t="shared" si="77"/>
        <v>#REF!</v>
      </c>
      <c r="AD204" s="33" t="e">
        <f t="shared" si="77"/>
        <v>#REF!</v>
      </c>
      <c r="AE204" s="33"/>
      <c r="AF204" s="33" t="e">
        <f t="shared" si="74"/>
        <v>#REF!</v>
      </c>
      <c r="AG204" s="33" t="e">
        <f t="shared" si="74"/>
        <v>#REF!</v>
      </c>
      <c r="AH204" s="27"/>
      <c r="AI204" s="33" t="e">
        <f t="shared" si="58"/>
        <v>#REF!</v>
      </c>
      <c r="AJ204" s="33" t="e">
        <f t="shared" si="59"/>
        <v>#REF!</v>
      </c>
      <c r="AK204" s="33" t="e">
        <f t="shared" si="60"/>
        <v>#REF!</v>
      </c>
      <c r="AL204" s="33" t="e">
        <f t="shared" si="61"/>
        <v>#REF!</v>
      </c>
      <c r="AR204" s="33"/>
      <c r="AS204" s="33"/>
      <c r="AW204" s="12"/>
    </row>
    <row r="205" spans="1:49" s="28" customFormat="1" x14ac:dyDescent="0.25">
      <c r="A205" s="27">
        <f t="shared" ref="A205:A256" si="78">A204+1</f>
        <v>192</v>
      </c>
      <c r="B205" s="70" t="e">
        <f>#REF!</f>
        <v>#REF!</v>
      </c>
      <c r="C205" s="50" t="e">
        <f>IF(#REF!="","",#REF!)</f>
        <v>#REF!</v>
      </c>
      <c r="D205" s="70" t="e">
        <f>#REF!</f>
        <v>#REF!</v>
      </c>
      <c r="E205" s="70" t="e">
        <f>#REF!</f>
        <v>#REF!</v>
      </c>
      <c r="F205" t="e">
        <f>#REF!</f>
        <v>#REF!</v>
      </c>
      <c r="G205" t="e">
        <f>#REF!</f>
        <v>#REF!</v>
      </c>
      <c r="H205" t="e">
        <f>#REF!</f>
        <v>#REF!</v>
      </c>
      <c r="I205" s="33" t="e">
        <f>#REF!</f>
        <v>#REF!</v>
      </c>
      <c r="J205" s="33" t="e">
        <f>#REF!</f>
        <v>#REF!</v>
      </c>
      <c r="K205" s="1" t="e">
        <f t="shared" si="75"/>
        <v>#REF!</v>
      </c>
      <c r="L205" s="33" t="e">
        <f t="shared" ref="L205:L253" si="79">L$257*$M205</f>
        <v>#REF!</v>
      </c>
      <c r="M205" s="51" t="e">
        <f>#REF!</f>
        <v>#REF!</v>
      </c>
      <c r="N205" s="51" t="e">
        <f>#REF!</f>
        <v>#REF!</v>
      </c>
      <c r="O205" s="44" t="e">
        <f t="shared" si="76"/>
        <v>#REF!</v>
      </c>
      <c r="P205" s="33" t="e">
        <f t="shared" ref="P205:P253" si="80">P$257*$M205</f>
        <v>#REF!</v>
      </c>
      <c r="Q205" s="33"/>
      <c r="R205" s="33" t="e">
        <f t="shared" ref="R205:R253" si="81">$R$257*$M205</f>
        <v>#REF!</v>
      </c>
      <c r="S205" s="33" t="e">
        <f t="shared" ref="S205:S253" si="82">$S$257*$M205</f>
        <v>#REF!</v>
      </c>
      <c r="T205" s="33" t="e">
        <f t="shared" ref="T205:T253" si="83">$T$257*$M205</f>
        <v>#REF!</v>
      </c>
      <c r="U205" s="33" t="e">
        <f t="shared" si="72"/>
        <v>#REF!</v>
      </c>
      <c r="V205" s="33" t="e">
        <f t="shared" si="72"/>
        <v>#REF!</v>
      </c>
      <c r="W205" s="33" t="e">
        <f t="shared" si="72"/>
        <v>#REF!</v>
      </c>
      <c r="X205" s="33"/>
      <c r="Y205" s="33" t="e">
        <f t="shared" si="77"/>
        <v>#REF!</v>
      </c>
      <c r="Z205" s="33" t="e">
        <f t="shared" si="77"/>
        <v>#REF!</v>
      </c>
      <c r="AA205" s="33" t="e">
        <f t="shared" si="77"/>
        <v>#REF!</v>
      </c>
      <c r="AB205" s="33" t="e">
        <f t="shared" si="77"/>
        <v>#REF!</v>
      </c>
      <c r="AC205" s="33" t="e">
        <f t="shared" si="77"/>
        <v>#REF!</v>
      </c>
      <c r="AD205" s="33" t="e">
        <f t="shared" si="77"/>
        <v>#REF!</v>
      </c>
      <c r="AE205" s="33"/>
      <c r="AF205" s="33" t="e">
        <f t="shared" si="74"/>
        <v>#REF!</v>
      </c>
      <c r="AG205" s="33" t="e">
        <f t="shared" si="74"/>
        <v>#REF!</v>
      </c>
      <c r="AH205" s="27"/>
      <c r="AI205" s="33" t="e">
        <f t="shared" ref="AI205:AI253" si="84">$AI$257*N205</f>
        <v>#REF!</v>
      </c>
      <c r="AJ205" s="33" t="e">
        <f t="shared" ref="AJ205:AJ253" si="85">O205*$AI$257</f>
        <v>#REF!</v>
      </c>
      <c r="AK205" s="33" t="e">
        <f t="shared" ref="AK205:AK253" si="86">$AK$257*M205</f>
        <v>#REF!</v>
      </c>
      <c r="AL205" s="33" t="e">
        <f t="shared" ref="AL205:AL253" si="87">$AL$257*M205</f>
        <v>#REF!</v>
      </c>
      <c r="AR205" s="33"/>
      <c r="AS205" s="33"/>
      <c r="AW205" s="12"/>
    </row>
    <row r="206" spans="1:49" s="28" customFormat="1" x14ac:dyDescent="0.25">
      <c r="A206" s="27">
        <f t="shared" si="78"/>
        <v>193</v>
      </c>
      <c r="B206" s="70" t="e">
        <f>#REF!</f>
        <v>#REF!</v>
      </c>
      <c r="C206" s="50" t="e">
        <f>IF(#REF!="","",#REF!)</f>
        <v>#REF!</v>
      </c>
      <c r="D206" s="70" t="e">
        <f>#REF!</f>
        <v>#REF!</v>
      </c>
      <c r="E206" s="70" t="e">
        <f>#REF!</f>
        <v>#REF!</v>
      </c>
      <c r="F206" t="e">
        <f>#REF!</f>
        <v>#REF!</v>
      </c>
      <c r="G206" t="e">
        <f>#REF!</f>
        <v>#REF!</v>
      </c>
      <c r="H206" t="e">
        <f>#REF!</f>
        <v>#REF!</v>
      </c>
      <c r="I206" s="33" t="e">
        <f>#REF!</f>
        <v>#REF!</v>
      </c>
      <c r="J206" s="33" t="e">
        <f>#REF!</f>
        <v>#REF!</v>
      </c>
      <c r="K206" s="1" t="e">
        <f t="shared" si="75"/>
        <v>#REF!</v>
      </c>
      <c r="L206" s="33" t="e">
        <f t="shared" si="79"/>
        <v>#REF!</v>
      </c>
      <c r="M206" s="51" t="e">
        <f>#REF!</f>
        <v>#REF!</v>
      </c>
      <c r="N206" s="51" t="e">
        <f>#REF!</f>
        <v>#REF!</v>
      </c>
      <c r="O206" s="44" t="e">
        <f t="shared" si="76"/>
        <v>#REF!</v>
      </c>
      <c r="P206" s="33" t="e">
        <f t="shared" si="80"/>
        <v>#REF!</v>
      </c>
      <c r="Q206" s="33"/>
      <c r="R206" s="33" t="e">
        <f t="shared" si="81"/>
        <v>#REF!</v>
      </c>
      <c r="S206" s="33" t="e">
        <f t="shared" si="82"/>
        <v>#REF!</v>
      </c>
      <c r="T206" s="33" t="e">
        <f t="shared" si="83"/>
        <v>#REF!</v>
      </c>
      <c r="U206" s="33" t="e">
        <f t="shared" si="72"/>
        <v>#REF!</v>
      </c>
      <c r="V206" s="33" t="e">
        <f t="shared" si="72"/>
        <v>#REF!</v>
      </c>
      <c r="W206" s="33" t="e">
        <f t="shared" si="72"/>
        <v>#REF!</v>
      </c>
      <c r="X206" s="33"/>
      <c r="Y206" s="33" t="e">
        <f t="shared" si="77"/>
        <v>#REF!</v>
      </c>
      <c r="Z206" s="33" t="e">
        <f t="shared" si="77"/>
        <v>#REF!</v>
      </c>
      <c r="AA206" s="33" t="e">
        <f t="shared" si="77"/>
        <v>#REF!</v>
      </c>
      <c r="AB206" s="33" t="e">
        <f t="shared" si="77"/>
        <v>#REF!</v>
      </c>
      <c r="AC206" s="33" t="e">
        <f t="shared" si="77"/>
        <v>#REF!</v>
      </c>
      <c r="AD206" s="33" t="e">
        <f t="shared" si="77"/>
        <v>#REF!</v>
      </c>
      <c r="AE206" s="33"/>
      <c r="AF206" s="33" t="e">
        <f t="shared" si="74"/>
        <v>#REF!</v>
      </c>
      <c r="AG206" s="33" t="e">
        <f t="shared" si="74"/>
        <v>#REF!</v>
      </c>
      <c r="AH206" s="27"/>
      <c r="AI206" s="33" t="e">
        <f t="shared" si="84"/>
        <v>#REF!</v>
      </c>
      <c r="AJ206" s="33" t="e">
        <f t="shared" si="85"/>
        <v>#REF!</v>
      </c>
      <c r="AK206" s="33" t="e">
        <f t="shared" si="86"/>
        <v>#REF!</v>
      </c>
      <c r="AL206" s="33" t="e">
        <f t="shared" si="87"/>
        <v>#REF!</v>
      </c>
      <c r="AR206" s="33"/>
      <c r="AS206" s="33"/>
      <c r="AW206" s="12"/>
    </row>
    <row r="207" spans="1:49" s="28" customFormat="1" x14ac:dyDescent="0.25">
      <c r="A207" s="27">
        <f t="shared" si="78"/>
        <v>194</v>
      </c>
      <c r="B207" s="70" t="e">
        <f>#REF!</f>
        <v>#REF!</v>
      </c>
      <c r="C207" s="50" t="e">
        <f>IF(#REF!="","",#REF!)</f>
        <v>#REF!</v>
      </c>
      <c r="D207" s="70" t="e">
        <f>#REF!</f>
        <v>#REF!</v>
      </c>
      <c r="E207" s="70" t="e">
        <f>#REF!</f>
        <v>#REF!</v>
      </c>
      <c r="F207" t="e">
        <f>#REF!</f>
        <v>#REF!</v>
      </c>
      <c r="G207" t="e">
        <f>#REF!</f>
        <v>#REF!</v>
      </c>
      <c r="H207" t="e">
        <f>#REF!</f>
        <v>#REF!</v>
      </c>
      <c r="I207" s="33" t="e">
        <f>#REF!</f>
        <v>#REF!</v>
      </c>
      <c r="J207" s="33" t="e">
        <f>#REF!</f>
        <v>#REF!</v>
      </c>
      <c r="K207" s="1" t="e">
        <f t="shared" si="75"/>
        <v>#REF!</v>
      </c>
      <c r="L207" s="33" t="e">
        <f t="shared" si="79"/>
        <v>#REF!</v>
      </c>
      <c r="M207" s="51" t="e">
        <f>#REF!</f>
        <v>#REF!</v>
      </c>
      <c r="N207" s="51" t="e">
        <f>#REF!</f>
        <v>#REF!</v>
      </c>
      <c r="O207" s="44" t="e">
        <f t="shared" si="76"/>
        <v>#REF!</v>
      </c>
      <c r="P207" s="33" t="e">
        <f t="shared" si="80"/>
        <v>#REF!</v>
      </c>
      <c r="Q207" s="33"/>
      <c r="R207" s="33" t="e">
        <f t="shared" si="81"/>
        <v>#REF!</v>
      </c>
      <c r="S207" s="33" t="e">
        <f t="shared" si="82"/>
        <v>#REF!</v>
      </c>
      <c r="T207" s="33" t="e">
        <f t="shared" si="83"/>
        <v>#REF!</v>
      </c>
      <c r="U207" s="33" t="e">
        <f t="shared" si="72"/>
        <v>#REF!</v>
      </c>
      <c r="V207" s="33" t="e">
        <f t="shared" si="72"/>
        <v>#REF!</v>
      </c>
      <c r="W207" s="33" t="e">
        <f t="shared" si="72"/>
        <v>#REF!</v>
      </c>
      <c r="X207" s="33"/>
      <c r="Y207" s="33" t="e">
        <f t="shared" si="77"/>
        <v>#REF!</v>
      </c>
      <c r="Z207" s="33" t="e">
        <f t="shared" si="77"/>
        <v>#REF!</v>
      </c>
      <c r="AA207" s="33" t="e">
        <f t="shared" si="77"/>
        <v>#REF!</v>
      </c>
      <c r="AB207" s="33" t="e">
        <f t="shared" si="77"/>
        <v>#REF!</v>
      </c>
      <c r="AC207" s="33" t="e">
        <f t="shared" si="77"/>
        <v>#REF!</v>
      </c>
      <c r="AD207" s="33" t="e">
        <f t="shared" si="77"/>
        <v>#REF!</v>
      </c>
      <c r="AE207" s="33"/>
      <c r="AF207" s="33" t="e">
        <f t="shared" si="74"/>
        <v>#REF!</v>
      </c>
      <c r="AG207" s="33" t="e">
        <f t="shared" si="74"/>
        <v>#REF!</v>
      </c>
      <c r="AH207" s="27"/>
      <c r="AI207" s="33" t="e">
        <f t="shared" si="84"/>
        <v>#REF!</v>
      </c>
      <c r="AJ207" s="33" t="e">
        <f t="shared" si="85"/>
        <v>#REF!</v>
      </c>
      <c r="AK207" s="33" t="e">
        <f t="shared" si="86"/>
        <v>#REF!</v>
      </c>
      <c r="AL207" s="33" t="e">
        <f t="shared" si="87"/>
        <v>#REF!</v>
      </c>
      <c r="AR207" s="33"/>
      <c r="AS207" s="33"/>
      <c r="AW207" s="12"/>
    </row>
    <row r="208" spans="1:49" s="28" customFormat="1" x14ac:dyDescent="0.25">
      <c r="A208" s="27">
        <f t="shared" si="78"/>
        <v>195</v>
      </c>
      <c r="B208" s="70" t="e">
        <f>#REF!</f>
        <v>#REF!</v>
      </c>
      <c r="C208" s="50" t="e">
        <f>IF(#REF!="","",#REF!)</f>
        <v>#REF!</v>
      </c>
      <c r="D208" s="70" t="e">
        <f>#REF!</f>
        <v>#REF!</v>
      </c>
      <c r="E208" s="70" t="e">
        <f>#REF!</f>
        <v>#REF!</v>
      </c>
      <c r="F208" t="e">
        <f>#REF!</f>
        <v>#REF!</v>
      </c>
      <c r="G208" t="e">
        <f>#REF!</f>
        <v>#REF!</v>
      </c>
      <c r="H208" t="e">
        <f>#REF!</f>
        <v>#REF!</v>
      </c>
      <c r="I208" s="33" t="e">
        <f>#REF!</f>
        <v>#REF!</v>
      </c>
      <c r="J208" s="33" t="e">
        <f>#REF!</f>
        <v>#REF!</v>
      </c>
      <c r="K208" s="1" t="e">
        <f t="shared" si="75"/>
        <v>#REF!</v>
      </c>
      <c r="L208" s="33" t="e">
        <f t="shared" si="79"/>
        <v>#REF!</v>
      </c>
      <c r="M208" s="51" t="e">
        <f>#REF!</f>
        <v>#REF!</v>
      </c>
      <c r="N208" s="51" t="e">
        <f>#REF!</f>
        <v>#REF!</v>
      </c>
      <c r="O208" s="44" t="e">
        <f t="shared" si="76"/>
        <v>#REF!</v>
      </c>
      <c r="P208" s="33" t="e">
        <f t="shared" si="80"/>
        <v>#REF!</v>
      </c>
      <c r="Q208" s="33"/>
      <c r="R208" s="33" t="e">
        <f t="shared" si="81"/>
        <v>#REF!</v>
      </c>
      <c r="S208" s="33" t="e">
        <f t="shared" si="82"/>
        <v>#REF!</v>
      </c>
      <c r="T208" s="33" t="e">
        <f t="shared" si="83"/>
        <v>#REF!</v>
      </c>
      <c r="U208" s="33" t="e">
        <f t="shared" si="72"/>
        <v>#REF!</v>
      </c>
      <c r="V208" s="33" t="e">
        <f t="shared" si="72"/>
        <v>#REF!</v>
      </c>
      <c r="W208" s="33" t="e">
        <f t="shared" si="72"/>
        <v>#REF!</v>
      </c>
      <c r="X208" s="33"/>
      <c r="Y208" s="33" t="e">
        <f t="shared" si="77"/>
        <v>#REF!</v>
      </c>
      <c r="Z208" s="33" t="e">
        <f t="shared" si="77"/>
        <v>#REF!</v>
      </c>
      <c r="AA208" s="33" t="e">
        <f t="shared" si="77"/>
        <v>#REF!</v>
      </c>
      <c r="AB208" s="33" t="e">
        <f t="shared" si="77"/>
        <v>#REF!</v>
      </c>
      <c r="AC208" s="33" t="e">
        <f t="shared" si="77"/>
        <v>#REF!</v>
      </c>
      <c r="AD208" s="33" t="e">
        <f t="shared" si="77"/>
        <v>#REF!</v>
      </c>
      <c r="AE208" s="33"/>
      <c r="AF208" s="33" t="e">
        <f t="shared" si="74"/>
        <v>#REF!</v>
      </c>
      <c r="AG208" s="33" t="e">
        <f t="shared" si="74"/>
        <v>#REF!</v>
      </c>
      <c r="AH208" s="27"/>
      <c r="AI208" s="33" t="e">
        <f t="shared" si="84"/>
        <v>#REF!</v>
      </c>
      <c r="AJ208" s="33" t="e">
        <f t="shared" si="85"/>
        <v>#REF!</v>
      </c>
      <c r="AK208" s="33" t="e">
        <f t="shared" si="86"/>
        <v>#REF!</v>
      </c>
      <c r="AL208" s="33" t="e">
        <f t="shared" si="87"/>
        <v>#REF!</v>
      </c>
      <c r="AR208" s="33"/>
      <c r="AS208" s="33"/>
      <c r="AW208" s="12"/>
    </row>
    <row r="209" spans="1:49" s="28" customFormat="1" x14ac:dyDescent="0.25">
      <c r="A209" s="27">
        <f t="shared" si="78"/>
        <v>196</v>
      </c>
      <c r="B209" s="70" t="e">
        <f>#REF!</f>
        <v>#REF!</v>
      </c>
      <c r="C209" s="50" t="e">
        <f>IF(#REF!="","",#REF!)</f>
        <v>#REF!</v>
      </c>
      <c r="D209" s="70" t="e">
        <f>#REF!</f>
        <v>#REF!</v>
      </c>
      <c r="E209" s="70" t="e">
        <f>#REF!</f>
        <v>#REF!</v>
      </c>
      <c r="F209" t="e">
        <f>#REF!</f>
        <v>#REF!</v>
      </c>
      <c r="G209" t="e">
        <f>#REF!</f>
        <v>#REF!</v>
      </c>
      <c r="H209" t="e">
        <f>#REF!</f>
        <v>#REF!</v>
      </c>
      <c r="I209" s="33" t="e">
        <f>#REF!</f>
        <v>#REF!</v>
      </c>
      <c r="J209" s="33" t="e">
        <f>#REF!</f>
        <v>#REF!</v>
      </c>
      <c r="K209" s="1" t="e">
        <f t="shared" si="75"/>
        <v>#REF!</v>
      </c>
      <c r="L209" s="33" t="e">
        <f t="shared" si="79"/>
        <v>#REF!</v>
      </c>
      <c r="M209" s="51" t="e">
        <f>#REF!</f>
        <v>#REF!</v>
      </c>
      <c r="N209" s="51" t="e">
        <f>#REF!</f>
        <v>#REF!</v>
      </c>
      <c r="O209" s="44" t="e">
        <f t="shared" si="76"/>
        <v>#REF!</v>
      </c>
      <c r="P209" s="33" t="e">
        <f t="shared" si="80"/>
        <v>#REF!</v>
      </c>
      <c r="Q209" s="33"/>
      <c r="R209" s="33" t="e">
        <f t="shared" si="81"/>
        <v>#REF!</v>
      </c>
      <c r="S209" s="33" t="e">
        <f t="shared" si="82"/>
        <v>#REF!</v>
      </c>
      <c r="T209" s="33" t="e">
        <f t="shared" si="83"/>
        <v>#REF!</v>
      </c>
      <c r="U209" s="33" t="e">
        <f t="shared" si="72"/>
        <v>#REF!</v>
      </c>
      <c r="V209" s="33" t="e">
        <f t="shared" si="72"/>
        <v>#REF!</v>
      </c>
      <c r="W209" s="33" t="e">
        <f t="shared" si="72"/>
        <v>#REF!</v>
      </c>
      <c r="X209" s="33"/>
      <c r="Y209" s="33" t="e">
        <f t="shared" si="77"/>
        <v>#REF!</v>
      </c>
      <c r="Z209" s="33" t="e">
        <f t="shared" si="77"/>
        <v>#REF!</v>
      </c>
      <c r="AA209" s="33" t="e">
        <f t="shared" si="77"/>
        <v>#REF!</v>
      </c>
      <c r="AB209" s="33" t="e">
        <f t="shared" si="77"/>
        <v>#REF!</v>
      </c>
      <c r="AC209" s="33" t="e">
        <f t="shared" si="77"/>
        <v>#REF!</v>
      </c>
      <c r="AD209" s="33" t="e">
        <f t="shared" si="77"/>
        <v>#REF!</v>
      </c>
      <c r="AE209" s="33"/>
      <c r="AF209" s="33" t="e">
        <f t="shared" si="74"/>
        <v>#REF!</v>
      </c>
      <c r="AG209" s="33" t="e">
        <f t="shared" si="74"/>
        <v>#REF!</v>
      </c>
      <c r="AH209" s="27"/>
      <c r="AI209" s="33" t="e">
        <f t="shared" si="84"/>
        <v>#REF!</v>
      </c>
      <c r="AJ209" s="33" t="e">
        <f t="shared" si="85"/>
        <v>#REF!</v>
      </c>
      <c r="AK209" s="33" t="e">
        <f t="shared" si="86"/>
        <v>#REF!</v>
      </c>
      <c r="AL209" s="33" t="e">
        <f t="shared" si="87"/>
        <v>#REF!</v>
      </c>
      <c r="AR209" s="33"/>
      <c r="AS209" s="33"/>
      <c r="AW209" s="12"/>
    </row>
    <row r="210" spans="1:49" s="28" customFormat="1" x14ac:dyDescent="0.25">
      <c r="A210" s="27">
        <f t="shared" si="78"/>
        <v>197</v>
      </c>
      <c r="B210" s="70" t="e">
        <f>#REF!</f>
        <v>#REF!</v>
      </c>
      <c r="C210" s="50" t="e">
        <f>IF(#REF!="","",#REF!)</f>
        <v>#REF!</v>
      </c>
      <c r="D210" s="70" t="e">
        <f>#REF!</f>
        <v>#REF!</v>
      </c>
      <c r="E210" s="70" t="e">
        <f>#REF!</f>
        <v>#REF!</v>
      </c>
      <c r="F210" t="e">
        <f>#REF!</f>
        <v>#REF!</v>
      </c>
      <c r="G210" t="e">
        <f>#REF!</f>
        <v>#REF!</v>
      </c>
      <c r="H210" t="e">
        <f>#REF!</f>
        <v>#REF!</v>
      </c>
      <c r="I210" s="33" t="e">
        <f>#REF!</f>
        <v>#REF!</v>
      </c>
      <c r="J210" s="33" t="e">
        <f>#REF!</f>
        <v>#REF!</v>
      </c>
      <c r="K210" s="1" t="e">
        <f t="shared" si="75"/>
        <v>#REF!</v>
      </c>
      <c r="L210" s="33" t="e">
        <f t="shared" si="79"/>
        <v>#REF!</v>
      </c>
      <c r="M210" s="51" t="e">
        <f>#REF!</f>
        <v>#REF!</v>
      </c>
      <c r="N210" s="51" t="e">
        <f>#REF!</f>
        <v>#REF!</v>
      </c>
      <c r="O210" s="44" t="e">
        <f t="shared" si="76"/>
        <v>#REF!</v>
      </c>
      <c r="P210" s="33" t="e">
        <f t="shared" si="80"/>
        <v>#REF!</v>
      </c>
      <c r="Q210" s="33"/>
      <c r="R210" s="33" t="e">
        <f t="shared" si="81"/>
        <v>#REF!</v>
      </c>
      <c r="S210" s="33" t="e">
        <f t="shared" si="82"/>
        <v>#REF!</v>
      </c>
      <c r="T210" s="33" t="e">
        <f t="shared" si="83"/>
        <v>#REF!</v>
      </c>
      <c r="U210" s="33" t="e">
        <f t="shared" si="72"/>
        <v>#REF!</v>
      </c>
      <c r="V210" s="33" t="e">
        <f t="shared" si="72"/>
        <v>#REF!</v>
      </c>
      <c r="W210" s="33" t="e">
        <f t="shared" si="72"/>
        <v>#REF!</v>
      </c>
      <c r="X210" s="33"/>
      <c r="Y210" s="33" t="e">
        <f t="shared" si="77"/>
        <v>#REF!</v>
      </c>
      <c r="Z210" s="33" t="e">
        <f t="shared" si="77"/>
        <v>#REF!</v>
      </c>
      <c r="AA210" s="33" t="e">
        <f t="shared" si="77"/>
        <v>#REF!</v>
      </c>
      <c r="AB210" s="33" t="e">
        <f t="shared" si="77"/>
        <v>#REF!</v>
      </c>
      <c r="AC210" s="33" t="e">
        <f t="shared" si="77"/>
        <v>#REF!</v>
      </c>
      <c r="AD210" s="33" t="e">
        <f t="shared" si="77"/>
        <v>#REF!</v>
      </c>
      <c r="AE210" s="33"/>
      <c r="AF210" s="33" t="e">
        <f t="shared" si="74"/>
        <v>#REF!</v>
      </c>
      <c r="AG210" s="33" t="e">
        <f t="shared" si="74"/>
        <v>#REF!</v>
      </c>
      <c r="AH210" s="27"/>
      <c r="AI210" s="33" t="e">
        <f t="shared" si="84"/>
        <v>#REF!</v>
      </c>
      <c r="AJ210" s="33" t="e">
        <f t="shared" si="85"/>
        <v>#REF!</v>
      </c>
      <c r="AK210" s="33" t="e">
        <f t="shared" si="86"/>
        <v>#REF!</v>
      </c>
      <c r="AL210" s="33" t="e">
        <f t="shared" si="87"/>
        <v>#REF!</v>
      </c>
      <c r="AR210" s="33"/>
      <c r="AS210" s="33"/>
      <c r="AW210" s="12"/>
    </row>
    <row r="211" spans="1:49" s="28" customFormat="1" x14ac:dyDescent="0.25">
      <c r="A211" s="27">
        <f t="shared" si="78"/>
        <v>198</v>
      </c>
      <c r="B211" s="70" t="e">
        <f>#REF!</f>
        <v>#REF!</v>
      </c>
      <c r="C211" s="50" t="e">
        <f>IF(#REF!="","",#REF!)</f>
        <v>#REF!</v>
      </c>
      <c r="D211" s="70" t="e">
        <f>#REF!</f>
        <v>#REF!</v>
      </c>
      <c r="E211" s="70" t="e">
        <f>#REF!</f>
        <v>#REF!</v>
      </c>
      <c r="F211" t="e">
        <f>#REF!</f>
        <v>#REF!</v>
      </c>
      <c r="G211" t="e">
        <f>#REF!</f>
        <v>#REF!</v>
      </c>
      <c r="H211" t="e">
        <f>#REF!</f>
        <v>#REF!</v>
      </c>
      <c r="I211" s="33" t="e">
        <f>#REF!</f>
        <v>#REF!</v>
      </c>
      <c r="J211" s="33" t="e">
        <f>#REF!</f>
        <v>#REF!</v>
      </c>
      <c r="K211" s="1" t="e">
        <f t="shared" si="75"/>
        <v>#REF!</v>
      </c>
      <c r="L211" s="33" t="e">
        <f t="shared" si="79"/>
        <v>#REF!</v>
      </c>
      <c r="M211" s="51" t="e">
        <f>#REF!</f>
        <v>#REF!</v>
      </c>
      <c r="N211" s="51" t="e">
        <f>#REF!</f>
        <v>#REF!</v>
      </c>
      <c r="O211" s="44" t="e">
        <f t="shared" si="76"/>
        <v>#REF!</v>
      </c>
      <c r="P211" s="33" t="e">
        <f t="shared" si="80"/>
        <v>#REF!</v>
      </c>
      <c r="Q211" s="33"/>
      <c r="R211" s="33" t="e">
        <f t="shared" si="81"/>
        <v>#REF!</v>
      </c>
      <c r="S211" s="33" t="e">
        <f t="shared" si="82"/>
        <v>#REF!</v>
      </c>
      <c r="T211" s="33" t="e">
        <f t="shared" si="83"/>
        <v>#REF!</v>
      </c>
      <c r="U211" s="33" t="e">
        <f t="shared" si="72"/>
        <v>#REF!</v>
      </c>
      <c r="V211" s="33" t="e">
        <f t="shared" si="72"/>
        <v>#REF!</v>
      </c>
      <c r="W211" s="33" t="e">
        <f t="shared" si="72"/>
        <v>#REF!</v>
      </c>
      <c r="X211" s="33"/>
      <c r="Y211" s="33" t="e">
        <f t="shared" si="77"/>
        <v>#REF!</v>
      </c>
      <c r="Z211" s="33" t="e">
        <f t="shared" si="77"/>
        <v>#REF!</v>
      </c>
      <c r="AA211" s="33" t="e">
        <f t="shared" si="77"/>
        <v>#REF!</v>
      </c>
      <c r="AB211" s="33" t="e">
        <f t="shared" si="77"/>
        <v>#REF!</v>
      </c>
      <c r="AC211" s="33" t="e">
        <f t="shared" si="77"/>
        <v>#REF!</v>
      </c>
      <c r="AD211" s="33" t="e">
        <f t="shared" si="77"/>
        <v>#REF!</v>
      </c>
      <c r="AE211" s="33"/>
      <c r="AF211" s="33" t="e">
        <f t="shared" si="74"/>
        <v>#REF!</v>
      </c>
      <c r="AG211" s="33" t="e">
        <f t="shared" si="74"/>
        <v>#REF!</v>
      </c>
      <c r="AH211" s="27"/>
      <c r="AI211" s="33" t="e">
        <f t="shared" si="84"/>
        <v>#REF!</v>
      </c>
      <c r="AJ211" s="33" t="e">
        <f t="shared" si="85"/>
        <v>#REF!</v>
      </c>
      <c r="AK211" s="33" t="e">
        <f t="shared" si="86"/>
        <v>#REF!</v>
      </c>
      <c r="AL211" s="33" t="e">
        <f t="shared" si="87"/>
        <v>#REF!</v>
      </c>
      <c r="AR211" s="33"/>
      <c r="AS211" s="33"/>
      <c r="AW211" s="12"/>
    </row>
    <row r="212" spans="1:49" s="28" customFormat="1" x14ac:dyDescent="0.25">
      <c r="A212" s="27">
        <f t="shared" si="78"/>
        <v>199</v>
      </c>
      <c r="B212" s="70" t="e">
        <f>#REF!</f>
        <v>#REF!</v>
      </c>
      <c r="C212" s="50" t="e">
        <f>IF(#REF!="","",#REF!)</f>
        <v>#REF!</v>
      </c>
      <c r="D212" s="70" t="e">
        <f>#REF!</f>
        <v>#REF!</v>
      </c>
      <c r="E212" s="70" t="e">
        <f>#REF!</f>
        <v>#REF!</v>
      </c>
      <c r="F212" t="e">
        <f>#REF!</f>
        <v>#REF!</v>
      </c>
      <c r="G212" t="e">
        <f>#REF!</f>
        <v>#REF!</v>
      </c>
      <c r="H212" t="e">
        <f>#REF!</f>
        <v>#REF!</v>
      </c>
      <c r="I212" s="33" t="e">
        <f>#REF!</f>
        <v>#REF!</v>
      </c>
      <c r="J212" s="33" t="e">
        <f>#REF!</f>
        <v>#REF!</v>
      </c>
      <c r="K212" s="1" t="e">
        <f t="shared" si="75"/>
        <v>#REF!</v>
      </c>
      <c r="L212" s="33" t="e">
        <f t="shared" si="79"/>
        <v>#REF!</v>
      </c>
      <c r="M212" s="51" t="e">
        <f>#REF!</f>
        <v>#REF!</v>
      </c>
      <c r="N212" s="51" t="e">
        <f>#REF!</f>
        <v>#REF!</v>
      </c>
      <c r="O212" s="44" t="e">
        <f t="shared" si="76"/>
        <v>#REF!</v>
      </c>
      <c r="P212" s="33" t="e">
        <f t="shared" si="80"/>
        <v>#REF!</v>
      </c>
      <c r="Q212" s="33"/>
      <c r="R212" s="33" t="e">
        <f t="shared" si="81"/>
        <v>#REF!</v>
      </c>
      <c r="S212" s="33" t="e">
        <f t="shared" si="82"/>
        <v>#REF!</v>
      </c>
      <c r="T212" s="33" t="e">
        <f t="shared" si="83"/>
        <v>#REF!</v>
      </c>
      <c r="U212" s="33" t="e">
        <f t="shared" si="72"/>
        <v>#REF!</v>
      </c>
      <c r="V212" s="33" t="e">
        <f t="shared" si="72"/>
        <v>#REF!</v>
      </c>
      <c r="W212" s="33" t="e">
        <f t="shared" si="72"/>
        <v>#REF!</v>
      </c>
      <c r="X212" s="33"/>
      <c r="Y212" s="33" t="e">
        <f t="shared" si="77"/>
        <v>#REF!</v>
      </c>
      <c r="Z212" s="33" t="e">
        <f t="shared" si="77"/>
        <v>#REF!</v>
      </c>
      <c r="AA212" s="33" t="e">
        <f t="shared" si="77"/>
        <v>#REF!</v>
      </c>
      <c r="AB212" s="33" t="e">
        <f t="shared" si="77"/>
        <v>#REF!</v>
      </c>
      <c r="AC212" s="33" t="e">
        <f t="shared" si="77"/>
        <v>#REF!</v>
      </c>
      <c r="AD212" s="33" t="e">
        <f t="shared" si="77"/>
        <v>#REF!</v>
      </c>
      <c r="AE212" s="33"/>
      <c r="AF212" s="33" t="e">
        <f t="shared" si="74"/>
        <v>#REF!</v>
      </c>
      <c r="AG212" s="33" t="e">
        <f t="shared" si="74"/>
        <v>#REF!</v>
      </c>
      <c r="AH212" s="27"/>
      <c r="AI212" s="33" t="e">
        <f t="shared" si="84"/>
        <v>#REF!</v>
      </c>
      <c r="AJ212" s="33" t="e">
        <f t="shared" si="85"/>
        <v>#REF!</v>
      </c>
      <c r="AK212" s="33" t="e">
        <f t="shared" si="86"/>
        <v>#REF!</v>
      </c>
      <c r="AL212" s="33" t="e">
        <f t="shared" si="87"/>
        <v>#REF!</v>
      </c>
      <c r="AR212" s="33"/>
      <c r="AS212" s="33"/>
      <c r="AW212" s="12"/>
    </row>
    <row r="213" spans="1:49" s="28" customFormat="1" x14ac:dyDescent="0.25">
      <c r="A213" s="27">
        <f t="shared" si="78"/>
        <v>200</v>
      </c>
      <c r="B213" s="70" t="e">
        <f>#REF!</f>
        <v>#REF!</v>
      </c>
      <c r="C213" s="50" t="e">
        <f>IF(#REF!="","",#REF!)</f>
        <v>#REF!</v>
      </c>
      <c r="D213" s="70" t="e">
        <f>#REF!</f>
        <v>#REF!</v>
      </c>
      <c r="E213" s="70" t="e">
        <f>#REF!</f>
        <v>#REF!</v>
      </c>
      <c r="F213" t="e">
        <f>#REF!</f>
        <v>#REF!</v>
      </c>
      <c r="G213" t="e">
        <f>#REF!</f>
        <v>#REF!</v>
      </c>
      <c r="H213" t="e">
        <f>#REF!</f>
        <v>#REF!</v>
      </c>
      <c r="I213" s="33" t="e">
        <f>#REF!</f>
        <v>#REF!</v>
      </c>
      <c r="J213" s="33" t="e">
        <f>#REF!</f>
        <v>#REF!</v>
      </c>
      <c r="K213" s="1" t="e">
        <f t="shared" si="75"/>
        <v>#REF!</v>
      </c>
      <c r="L213" s="33" t="e">
        <f t="shared" si="79"/>
        <v>#REF!</v>
      </c>
      <c r="M213" s="51" t="e">
        <f>#REF!</f>
        <v>#REF!</v>
      </c>
      <c r="N213" s="51" t="e">
        <f>#REF!</f>
        <v>#REF!</v>
      </c>
      <c r="O213" s="44" t="e">
        <f t="shared" si="76"/>
        <v>#REF!</v>
      </c>
      <c r="P213" s="33" t="e">
        <f t="shared" si="80"/>
        <v>#REF!</v>
      </c>
      <c r="Q213" s="33"/>
      <c r="R213" s="33" t="e">
        <f t="shared" si="81"/>
        <v>#REF!</v>
      </c>
      <c r="S213" s="33" t="e">
        <f t="shared" si="82"/>
        <v>#REF!</v>
      </c>
      <c r="T213" s="33" t="e">
        <f t="shared" si="83"/>
        <v>#REF!</v>
      </c>
      <c r="U213" s="33" t="e">
        <f t="shared" ref="U213:W232" si="88">U$257*$M213</f>
        <v>#REF!</v>
      </c>
      <c r="V213" s="33" t="e">
        <f t="shared" si="88"/>
        <v>#REF!</v>
      </c>
      <c r="W213" s="33" t="e">
        <f t="shared" si="88"/>
        <v>#REF!</v>
      </c>
      <c r="X213" s="33"/>
      <c r="Y213" s="33" t="e">
        <f t="shared" ref="Y213:AD222" si="89">Y$257*$M213</f>
        <v>#REF!</v>
      </c>
      <c r="Z213" s="33" t="e">
        <f t="shared" si="89"/>
        <v>#REF!</v>
      </c>
      <c r="AA213" s="33" t="e">
        <f t="shared" si="89"/>
        <v>#REF!</v>
      </c>
      <c r="AB213" s="33" t="e">
        <f t="shared" si="89"/>
        <v>#REF!</v>
      </c>
      <c r="AC213" s="33" t="e">
        <f t="shared" si="89"/>
        <v>#REF!</v>
      </c>
      <c r="AD213" s="33" t="e">
        <f t="shared" si="89"/>
        <v>#REF!</v>
      </c>
      <c r="AE213" s="33"/>
      <c r="AF213" s="33" t="e">
        <f t="shared" ref="AF213:AG232" si="90">AF$257*$M213</f>
        <v>#REF!</v>
      </c>
      <c r="AG213" s="33" t="e">
        <f t="shared" si="90"/>
        <v>#REF!</v>
      </c>
      <c r="AH213" s="27"/>
      <c r="AI213" s="33" t="e">
        <f t="shared" si="84"/>
        <v>#REF!</v>
      </c>
      <c r="AJ213" s="33" t="e">
        <f t="shared" si="85"/>
        <v>#REF!</v>
      </c>
      <c r="AK213" s="33" t="e">
        <f t="shared" si="86"/>
        <v>#REF!</v>
      </c>
      <c r="AL213" s="33" t="e">
        <f t="shared" si="87"/>
        <v>#REF!</v>
      </c>
      <c r="AR213" s="33"/>
      <c r="AS213" s="33"/>
      <c r="AW213" s="12"/>
    </row>
    <row r="214" spans="1:49" s="28" customFormat="1" x14ac:dyDescent="0.25">
      <c r="A214" s="27">
        <f t="shared" si="78"/>
        <v>201</v>
      </c>
      <c r="B214" s="70" t="e">
        <f>#REF!</f>
        <v>#REF!</v>
      </c>
      <c r="C214" s="50" t="e">
        <f>IF(#REF!="","",#REF!)</f>
        <v>#REF!</v>
      </c>
      <c r="D214" s="70" t="e">
        <f>#REF!</f>
        <v>#REF!</v>
      </c>
      <c r="E214" s="70" t="e">
        <f>#REF!</f>
        <v>#REF!</v>
      </c>
      <c r="F214" t="e">
        <f>#REF!</f>
        <v>#REF!</v>
      </c>
      <c r="G214" t="e">
        <f>#REF!</f>
        <v>#REF!</v>
      </c>
      <c r="H214" t="e">
        <f>#REF!</f>
        <v>#REF!</v>
      </c>
      <c r="I214" s="33" t="e">
        <f>#REF!</f>
        <v>#REF!</v>
      </c>
      <c r="J214" s="33" t="e">
        <f>#REF!</f>
        <v>#REF!</v>
      </c>
      <c r="K214" s="1" t="e">
        <f t="shared" si="75"/>
        <v>#REF!</v>
      </c>
      <c r="L214" s="33" t="e">
        <f t="shared" si="79"/>
        <v>#REF!</v>
      </c>
      <c r="M214" s="51" t="e">
        <f>#REF!</f>
        <v>#REF!</v>
      </c>
      <c r="N214" s="51" t="e">
        <f>#REF!</f>
        <v>#REF!</v>
      </c>
      <c r="O214" s="44" t="e">
        <f t="shared" si="76"/>
        <v>#REF!</v>
      </c>
      <c r="P214" s="33" t="e">
        <f t="shared" si="80"/>
        <v>#REF!</v>
      </c>
      <c r="Q214" s="33"/>
      <c r="R214" s="33" t="e">
        <f t="shared" si="81"/>
        <v>#REF!</v>
      </c>
      <c r="S214" s="33" t="e">
        <f t="shared" si="82"/>
        <v>#REF!</v>
      </c>
      <c r="T214" s="33" t="e">
        <f t="shared" si="83"/>
        <v>#REF!</v>
      </c>
      <c r="U214" s="33" t="e">
        <f t="shared" si="88"/>
        <v>#REF!</v>
      </c>
      <c r="V214" s="33" t="e">
        <f t="shared" si="88"/>
        <v>#REF!</v>
      </c>
      <c r="W214" s="33" t="e">
        <f t="shared" si="88"/>
        <v>#REF!</v>
      </c>
      <c r="X214" s="33"/>
      <c r="Y214" s="33" t="e">
        <f t="shared" si="89"/>
        <v>#REF!</v>
      </c>
      <c r="Z214" s="33" t="e">
        <f t="shared" si="89"/>
        <v>#REF!</v>
      </c>
      <c r="AA214" s="33" t="e">
        <f t="shared" si="89"/>
        <v>#REF!</v>
      </c>
      <c r="AB214" s="33" t="e">
        <f t="shared" si="89"/>
        <v>#REF!</v>
      </c>
      <c r="AC214" s="33" t="e">
        <f t="shared" si="89"/>
        <v>#REF!</v>
      </c>
      <c r="AD214" s="33" t="e">
        <f t="shared" si="89"/>
        <v>#REF!</v>
      </c>
      <c r="AE214" s="33"/>
      <c r="AF214" s="33" t="e">
        <f t="shared" si="90"/>
        <v>#REF!</v>
      </c>
      <c r="AG214" s="33" t="e">
        <f t="shared" si="90"/>
        <v>#REF!</v>
      </c>
      <c r="AH214" s="27"/>
      <c r="AI214" s="33" t="e">
        <f t="shared" si="84"/>
        <v>#REF!</v>
      </c>
      <c r="AJ214" s="33" t="e">
        <f t="shared" si="85"/>
        <v>#REF!</v>
      </c>
      <c r="AK214" s="33" t="e">
        <f t="shared" si="86"/>
        <v>#REF!</v>
      </c>
      <c r="AL214" s="33" t="e">
        <f t="shared" si="87"/>
        <v>#REF!</v>
      </c>
      <c r="AR214" s="33"/>
      <c r="AS214" s="33"/>
      <c r="AW214" s="12"/>
    </row>
    <row r="215" spans="1:49" s="28" customFormat="1" x14ac:dyDescent="0.25">
      <c r="A215" s="27">
        <f t="shared" si="78"/>
        <v>202</v>
      </c>
      <c r="B215" s="70" t="e">
        <f>#REF!</f>
        <v>#REF!</v>
      </c>
      <c r="C215" s="50" t="e">
        <f>IF(#REF!="","",#REF!)</f>
        <v>#REF!</v>
      </c>
      <c r="D215" s="70" t="e">
        <f>#REF!</f>
        <v>#REF!</v>
      </c>
      <c r="E215" s="70" t="e">
        <f>#REF!</f>
        <v>#REF!</v>
      </c>
      <c r="F215" t="e">
        <f>#REF!</f>
        <v>#REF!</v>
      </c>
      <c r="G215" t="e">
        <f>#REF!</f>
        <v>#REF!</v>
      </c>
      <c r="H215" t="e">
        <f>#REF!</f>
        <v>#REF!</v>
      </c>
      <c r="I215" s="33" t="e">
        <f>#REF!</f>
        <v>#REF!</v>
      </c>
      <c r="J215" s="33" t="e">
        <f>#REF!</f>
        <v>#REF!</v>
      </c>
      <c r="K215" s="1" t="e">
        <f t="shared" si="75"/>
        <v>#REF!</v>
      </c>
      <c r="L215" s="33" t="e">
        <f t="shared" si="79"/>
        <v>#REF!</v>
      </c>
      <c r="M215" s="51" t="e">
        <f>#REF!</f>
        <v>#REF!</v>
      </c>
      <c r="N215" s="51" t="e">
        <f>#REF!</f>
        <v>#REF!</v>
      </c>
      <c r="O215" s="44" t="e">
        <f t="shared" si="76"/>
        <v>#REF!</v>
      </c>
      <c r="P215" s="33" t="e">
        <f t="shared" si="80"/>
        <v>#REF!</v>
      </c>
      <c r="Q215" s="33"/>
      <c r="R215" s="33" t="e">
        <f t="shared" si="81"/>
        <v>#REF!</v>
      </c>
      <c r="S215" s="33" t="e">
        <f t="shared" si="82"/>
        <v>#REF!</v>
      </c>
      <c r="T215" s="33" t="e">
        <f t="shared" si="83"/>
        <v>#REF!</v>
      </c>
      <c r="U215" s="33" t="e">
        <f t="shared" si="88"/>
        <v>#REF!</v>
      </c>
      <c r="V215" s="33" t="e">
        <f t="shared" si="88"/>
        <v>#REF!</v>
      </c>
      <c r="W215" s="33" t="e">
        <f t="shared" si="88"/>
        <v>#REF!</v>
      </c>
      <c r="X215" s="33"/>
      <c r="Y215" s="33" t="e">
        <f t="shared" si="89"/>
        <v>#REF!</v>
      </c>
      <c r="Z215" s="33" t="e">
        <f t="shared" si="89"/>
        <v>#REF!</v>
      </c>
      <c r="AA215" s="33" t="e">
        <f t="shared" si="89"/>
        <v>#REF!</v>
      </c>
      <c r="AB215" s="33" t="e">
        <f t="shared" si="89"/>
        <v>#REF!</v>
      </c>
      <c r="AC215" s="33" t="e">
        <f t="shared" si="89"/>
        <v>#REF!</v>
      </c>
      <c r="AD215" s="33" t="e">
        <f t="shared" si="89"/>
        <v>#REF!</v>
      </c>
      <c r="AE215" s="33"/>
      <c r="AF215" s="33" t="e">
        <f t="shared" si="90"/>
        <v>#REF!</v>
      </c>
      <c r="AG215" s="33" t="e">
        <f t="shared" si="90"/>
        <v>#REF!</v>
      </c>
      <c r="AH215" s="27"/>
      <c r="AI215" s="33" t="e">
        <f t="shared" si="84"/>
        <v>#REF!</v>
      </c>
      <c r="AJ215" s="33" t="e">
        <f t="shared" si="85"/>
        <v>#REF!</v>
      </c>
      <c r="AK215" s="33" t="e">
        <f t="shared" si="86"/>
        <v>#REF!</v>
      </c>
      <c r="AL215" s="33" t="e">
        <f t="shared" si="87"/>
        <v>#REF!</v>
      </c>
      <c r="AR215" s="33"/>
      <c r="AS215" s="33"/>
      <c r="AW215" s="12"/>
    </row>
    <row r="216" spans="1:49" s="28" customFormat="1" x14ac:dyDescent="0.25">
      <c r="A216" s="27">
        <f t="shared" si="78"/>
        <v>203</v>
      </c>
      <c r="B216" s="70" t="e">
        <f>#REF!</f>
        <v>#REF!</v>
      </c>
      <c r="C216" s="50" t="e">
        <f>IF(#REF!="","",#REF!)</f>
        <v>#REF!</v>
      </c>
      <c r="D216" s="70" t="e">
        <f>#REF!</f>
        <v>#REF!</v>
      </c>
      <c r="E216" s="70" t="e">
        <f>#REF!</f>
        <v>#REF!</v>
      </c>
      <c r="F216" t="e">
        <f>#REF!</f>
        <v>#REF!</v>
      </c>
      <c r="G216" t="e">
        <f>#REF!</f>
        <v>#REF!</v>
      </c>
      <c r="H216" t="e">
        <f>#REF!</f>
        <v>#REF!</v>
      </c>
      <c r="I216" s="33" t="e">
        <f>#REF!</f>
        <v>#REF!</v>
      </c>
      <c r="J216" s="33" t="e">
        <f>#REF!</f>
        <v>#REF!</v>
      </c>
      <c r="K216" s="1" t="e">
        <f t="shared" si="75"/>
        <v>#REF!</v>
      </c>
      <c r="L216" s="33" t="e">
        <f t="shared" si="79"/>
        <v>#REF!</v>
      </c>
      <c r="M216" s="51" t="e">
        <f>#REF!</f>
        <v>#REF!</v>
      </c>
      <c r="N216" s="51" t="e">
        <f>#REF!</f>
        <v>#REF!</v>
      </c>
      <c r="O216" s="44" t="e">
        <f t="shared" si="76"/>
        <v>#REF!</v>
      </c>
      <c r="P216" s="33" t="e">
        <f t="shared" si="80"/>
        <v>#REF!</v>
      </c>
      <c r="Q216" s="33"/>
      <c r="R216" s="33" t="e">
        <f t="shared" si="81"/>
        <v>#REF!</v>
      </c>
      <c r="S216" s="33" t="e">
        <f t="shared" si="82"/>
        <v>#REF!</v>
      </c>
      <c r="T216" s="33" t="e">
        <f t="shared" si="83"/>
        <v>#REF!</v>
      </c>
      <c r="U216" s="33" t="e">
        <f t="shared" si="88"/>
        <v>#REF!</v>
      </c>
      <c r="V216" s="33" t="e">
        <f t="shared" si="88"/>
        <v>#REF!</v>
      </c>
      <c r="W216" s="33" t="e">
        <f t="shared" si="88"/>
        <v>#REF!</v>
      </c>
      <c r="X216" s="33"/>
      <c r="Y216" s="33" t="e">
        <f t="shared" si="89"/>
        <v>#REF!</v>
      </c>
      <c r="Z216" s="33" t="e">
        <f t="shared" si="89"/>
        <v>#REF!</v>
      </c>
      <c r="AA216" s="33" t="e">
        <f t="shared" si="89"/>
        <v>#REF!</v>
      </c>
      <c r="AB216" s="33" t="e">
        <f t="shared" si="89"/>
        <v>#REF!</v>
      </c>
      <c r="AC216" s="33" t="e">
        <f t="shared" si="89"/>
        <v>#REF!</v>
      </c>
      <c r="AD216" s="33" t="e">
        <f t="shared" si="89"/>
        <v>#REF!</v>
      </c>
      <c r="AE216" s="33"/>
      <c r="AF216" s="33" t="e">
        <f t="shared" si="90"/>
        <v>#REF!</v>
      </c>
      <c r="AG216" s="33" t="e">
        <f t="shared" si="90"/>
        <v>#REF!</v>
      </c>
      <c r="AH216" s="27"/>
      <c r="AI216" s="33" t="e">
        <f t="shared" si="84"/>
        <v>#REF!</v>
      </c>
      <c r="AJ216" s="33" t="e">
        <f t="shared" si="85"/>
        <v>#REF!</v>
      </c>
      <c r="AK216" s="33" t="e">
        <f t="shared" si="86"/>
        <v>#REF!</v>
      </c>
      <c r="AL216" s="33" t="e">
        <f t="shared" si="87"/>
        <v>#REF!</v>
      </c>
      <c r="AR216" s="33"/>
      <c r="AS216" s="33"/>
      <c r="AW216" s="12"/>
    </row>
    <row r="217" spans="1:49" s="28" customFormat="1" x14ac:dyDescent="0.25">
      <c r="A217" s="27">
        <f t="shared" si="78"/>
        <v>204</v>
      </c>
      <c r="B217" s="70" t="e">
        <f>#REF!</f>
        <v>#REF!</v>
      </c>
      <c r="C217" s="50" t="e">
        <f>IF(#REF!="","",#REF!)</f>
        <v>#REF!</v>
      </c>
      <c r="D217" s="70" t="e">
        <f>#REF!</f>
        <v>#REF!</v>
      </c>
      <c r="E217" s="70" t="e">
        <f>#REF!</f>
        <v>#REF!</v>
      </c>
      <c r="F217" t="e">
        <f>#REF!</f>
        <v>#REF!</v>
      </c>
      <c r="G217" t="e">
        <f>#REF!</f>
        <v>#REF!</v>
      </c>
      <c r="H217" t="e">
        <f>#REF!</f>
        <v>#REF!</v>
      </c>
      <c r="I217" s="33" t="e">
        <f>#REF!</f>
        <v>#REF!</v>
      </c>
      <c r="J217" s="33" t="e">
        <f>#REF!</f>
        <v>#REF!</v>
      </c>
      <c r="K217" s="1" t="e">
        <f t="shared" si="75"/>
        <v>#REF!</v>
      </c>
      <c r="L217" s="33" t="e">
        <f t="shared" si="79"/>
        <v>#REF!</v>
      </c>
      <c r="M217" s="51" t="e">
        <f>#REF!</f>
        <v>#REF!</v>
      </c>
      <c r="N217" s="51" t="e">
        <f>#REF!</f>
        <v>#REF!</v>
      </c>
      <c r="O217" s="44" t="e">
        <f t="shared" si="76"/>
        <v>#REF!</v>
      </c>
      <c r="P217" s="33" t="e">
        <f t="shared" si="80"/>
        <v>#REF!</v>
      </c>
      <c r="Q217" s="33"/>
      <c r="R217" s="33" t="e">
        <f t="shared" si="81"/>
        <v>#REF!</v>
      </c>
      <c r="S217" s="33" t="e">
        <f t="shared" si="82"/>
        <v>#REF!</v>
      </c>
      <c r="T217" s="33" t="e">
        <f t="shared" si="83"/>
        <v>#REF!</v>
      </c>
      <c r="U217" s="33" t="e">
        <f t="shared" si="88"/>
        <v>#REF!</v>
      </c>
      <c r="V217" s="33" t="e">
        <f t="shared" si="88"/>
        <v>#REF!</v>
      </c>
      <c r="W217" s="33" t="e">
        <f t="shared" si="88"/>
        <v>#REF!</v>
      </c>
      <c r="X217" s="33"/>
      <c r="Y217" s="33" t="e">
        <f t="shared" si="89"/>
        <v>#REF!</v>
      </c>
      <c r="Z217" s="33" t="e">
        <f t="shared" si="89"/>
        <v>#REF!</v>
      </c>
      <c r="AA217" s="33" t="e">
        <f t="shared" si="89"/>
        <v>#REF!</v>
      </c>
      <c r="AB217" s="33" t="e">
        <f t="shared" si="89"/>
        <v>#REF!</v>
      </c>
      <c r="AC217" s="33" t="e">
        <f t="shared" si="89"/>
        <v>#REF!</v>
      </c>
      <c r="AD217" s="33" t="e">
        <f t="shared" si="89"/>
        <v>#REF!</v>
      </c>
      <c r="AE217" s="33"/>
      <c r="AF217" s="33" t="e">
        <f t="shared" si="90"/>
        <v>#REF!</v>
      </c>
      <c r="AG217" s="33" t="e">
        <f t="shared" si="90"/>
        <v>#REF!</v>
      </c>
      <c r="AH217" s="27"/>
      <c r="AI217" s="33" t="e">
        <f t="shared" si="84"/>
        <v>#REF!</v>
      </c>
      <c r="AJ217" s="33" t="e">
        <f t="shared" si="85"/>
        <v>#REF!</v>
      </c>
      <c r="AK217" s="33" t="e">
        <f t="shared" si="86"/>
        <v>#REF!</v>
      </c>
      <c r="AL217" s="33" t="e">
        <f t="shared" si="87"/>
        <v>#REF!</v>
      </c>
      <c r="AR217" s="33"/>
      <c r="AS217" s="33"/>
      <c r="AW217" s="12"/>
    </row>
    <row r="218" spans="1:49" s="28" customFormat="1" x14ac:dyDescent="0.25">
      <c r="A218" s="27">
        <f t="shared" si="78"/>
        <v>205</v>
      </c>
      <c r="B218" s="70" t="e">
        <f>#REF!</f>
        <v>#REF!</v>
      </c>
      <c r="C218" s="50" t="e">
        <f>IF(#REF!="","",#REF!)</f>
        <v>#REF!</v>
      </c>
      <c r="D218" s="70" t="e">
        <f>#REF!</f>
        <v>#REF!</v>
      </c>
      <c r="E218" s="70" t="e">
        <f>#REF!</f>
        <v>#REF!</v>
      </c>
      <c r="F218" t="e">
        <f>#REF!</f>
        <v>#REF!</v>
      </c>
      <c r="G218" t="e">
        <f>#REF!</f>
        <v>#REF!</v>
      </c>
      <c r="H218" t="e">
        <f>#REF!</f>
        <v>#REF!</v>
      </c>
      <c r="I218" s="33" t="e">
        <f>#REF!</f>
        <v>#REF!</v>
      </c>
      <c r="J218" s="33" t="e">
        <f>#REF!</f>
        <v>#REF!</v>
      </c>
      <c r="K218" s="1" t="e">
        <f t="shared" si="75"/>
        <v>#REF!</v>
      </c>
      <c r="L218" s="33" t="e">
        <f t="shared" si="79"/>
        <v>#REF!</v>
      </c>
      <c r="M218" s="51" t="e">
        <f>#REF!</f>
        <v>#REF!</v>
      </c>
      <c r="N218" s="51" t="e">
        <f>#REF!</f>
        <v>#REF!</v>
      </c>
      <c r="O218" s="44" t="e">
        <f t="shared" si="76"/>
        <v>#REF!</v>
      </c>
      <c r="P218" s="33" t="e">
        <f t="shared" si="80"/>
        <v>#REF!</v>
      </c>
      <c r="Q218" s="33"/>
      <c r="R218" s="33" t="e">
        <f t="shared" si="81"/>
        <v>#REF!</v>
      </c>
      <c r="S218" s="33" t="e">
        <f t="shared" si="82"/>
        <v>#REF!</v>
      </c>
      <c r="T218" s="33" t="e">
        <f t="shared" si="83"/>
        <v>#REF!</v>
      </c>
      <c r="U218" s="33" t="e">
        <f t="shared" si="88"/>
        <v>#REF!</v>
      </c>
      <c r="V218" s="33" t="e">
        <f t="shared" si="88"/>
        <v>#REF!</v>
      </c>
      <c r="W218" s="33" t="e">
        <f t="shared" si="88"/>
        <v>#REF!</v>
      </c>
      <c r="X218" s="33"/>
      <c r="Y218" s="33" t="e">
        <f t="shared" si="89"/>
        <v>#REF!</v>
      </c>
      <c r="Z218" s="33" t="e">
        <f t="shared" si="89"/>
        <v>#REF!</v>
      </c>
      <c r="AA218" s="33" t="e">
        <f t="shared" si="89"/>
        <v>#REF!</v>
      </c>
      <c r="AB218" s="33" t="e">
        <f t="shared" si="89"/>
        <v>#REF!</v>
      </c>
      <c r="AC218" s="33" t="e">
        <f t="shared" si="89"/>
        <v>#REF!</v>
      </c>
      <c r="AD218" s="33" t="e">
        <f t="shared" si="89"/>
        <v>#REF!</v>
      </c>
      <c r="AE218" s="33"/>
      <c r="AF218" s="33" t="e">
        <f t="shared" si="90"/>
        <v>#REF!</v>
      </c>
      <c r="AG218" s="33" t="e">
        <f t="shared" si="90"/>
        <v>#REF!</v>
      </c>
      <c r="AH218" s="27"/>
      <c r="AI218" s="33" t="e">
        <f t="shared" si="84"/>
        <v>#REF!</v>
      </c>
      <c r="AJ218" s="33" t="e">
        <f t="shared" si="85"/>
        <v>#REF!</v>
      </c>
      <c r="AK218" s="33" t="e">
        <f t="shared" si="86"/>
        <v>#REF!</v>
      </c>
      <c r="AL218" s="33" t="e">
        <f t="shared" si="87"/>
        <v>#REF!</v>
      </c>
      <c r="AR218" s="33"/>
      <c r="AS218" s="33"/>
      <c r="AW218" s="12"/>
    </row>
    <row r="219" spans="1:49" s="28" customFormat="1" x14ac:dyDescent="0.25">
      <c r="A219" s="27">
        <f t="shared" si="78"/>
        <v>206</v>
      </c>
      <c r="B219" s="70" t="e">
        <f>#REF!</f>
        <v>#REF!</v>
      </c>
      <c r="C219" s="50" t="e">
        <f>IF(#REF!="","",#REF!)</f>
        <v>#REF!</v>
      </c>
      <c r="D219" s="70" t="e">
        <f>#REF!</f>
        <v>#REF!</v>
      </c>
      <c r="E219" s="70" t="e">
        <f>#REF!</f>
        <v>#REF!</v>
      </c>
      <c r="F219" t="e">
        <f>#REF!</f>
        <v>#REF!</v>
      </c>
      <c r="G219" t="e">
        <f>#REF!</f>
        <v>#REF!</v>
      </c>
      <c r="H219" t="e">
        <f>#REF!</f>
        <v>#REF!</v>
      </c>
      <c r="I219" s="33" t="e">
        <f>#REF!</f>
        <v>#REF!</v>
      </c>
      <c r="J219" s="33" t="e">
        <f>#REF!</f>
        <v>#REF!</v>
      </c>
      <c r="K219" s="1" t="e">
        <f t="shared" si="75"/>
        <v>#REF!</v>
      </c>
      <c r="L219" s="33" t="e">
        <f t="shared" si="79"/>
        <v>#REF!</v>
      </c>
      <c r="M219" s="51" t="e">
        <f>#REF!</f>
        <v>#REF!</v>
      </c>
      <c r="N219" s="51" t="e">
        <f>#REF!</f>
        <v>#REF!</v>
      </c>
      <c r="O219" s="44" t="e">
        <f t="shared" si="76"/>
        <v>#REF!</v>
      </c>
      <c r="P219" s="33" t="e">
        <f t="shared" si="80"/>
        <v>#REF!</v>
      </c>
      <c r="Q219" s="33"/>
      <c r="R219" s="33" t="e">
        <f t="shared" si="81"/>
        <v>#REF!</v>
      </c>
      <c r="S219" s="33" t="e">
        <f t="shared" si="82"/>
        <v>#REF!</v>
      </c>
      <c r="T219" s="33" t="e">
        <f t="shared" si="83"/>
        <v>#REF!</v>
      </c>
      <c r="U219" s="33" t="e">
        <f t="shared" si="88"/>
        <v>#REF!</v>
      </c>
      <c r="V219" s="33" t="e">
        <f t="shared" si="88"/>
        <v>#REF!</v>
      </c>
      <c r="W219" s="33" t="e">
        <f t="shared" si="88"/>
        <v>#REF!</v>
      </c>
      <c r="X219" s="33"/>
      <c r="Y219" s="33" t="e">
        <f t="shared" si="89"/>
        <v>#REF!</v>
      </c>
      <c r="Z219" s="33" t="e">
        <f t="shared" si="89"/>
        <v>#REF!</v>
      </c>
      <c r="AA219" s="33" t="e">
        <f t="shared" si="89"/>
        <v>#REF!</v>
      </c>
      <c r="AB219" s="33" t="e">
        <f t="shared" si="89"/>
        <v>#REF!</v>
      </c>
      <c r="AC219" s="33" t="e">
        <f t="shared" si="89"/>
        <v>#REF!</v>
      </c>
      <c r="AD219" s="33" t="e">
        <f t="shared" si="89"/>
        <v>#REF!</v>
      </c>
      <c r="AE219" s="33"/>
      <c r="AF219" s="33" t="e">
        <f t="shared" si="90"/>
        <v>#REF!</v>
      </c>
      <c r="AG219" s="33" t="e">
        <f t="shared" si="90"/>
        <v>#REF!</v>
      </c>
      <c r="AH219" s="27"/>
      <c r="AI219" s="33" t="e">
        <f t="shared" si="84"/>
        <v>#REF!</v>
      </c>
      <c r="AJ219" s="33" t="e">
        <f t="shared" si="85"/>
        <v>#REF!</v>
      </c>
      <c r="AK219" s="33" t="e">
        <f t="shared" si="86"/>
        <v>#REF!</v>
      </c>
      <c r="AL219" s="33" t="e">
        <f t="shared" si="87"/>
        <v>#REF!</v>
      </c>
      <c r="AR219" s="33"/>
      <c r="AS219" s="33"/>
      <c r="AW219" s="12"/>
    </row>
    <row r="220" spans="1:49" s="28" customFormat="1" x14ac:dyDescent="0.25">
      <c r="A220" s="27">
        <f t="shared" si="78"/>
        <v>207</v>
      </c>
      <c r="B220" s="70" t="e">
        <f>#REF!</f>
        <v>#REF!</v>
      </c>
      <c r="C220" s="50" t="e">
        <f>IF(#REF!="","",#REF!)</f>
        <v>#REF!</v>
      </c>
      <c r="D220" s="70" t="e">
        <f>#REF!</f>
        <v>#REF!</v>
      </c>
      <c r="E220" s="70" t="e">
        <f>#REF!</f>
        <v>#REF!</v>
      </c>
      <c r="F220" t="e">
        <f>#REF!</f>
        <v>#REF!</v>
      </c>
      <c r="G220" t="e">
        <f>#REF!</f>
        <v>#REF!</v>
      </c>
      <c r="H220" t="e">
        <f>#REF!</f>
        <v>#REF!</v>
      </c>
      <c r="I220" s="33" t="e">
        <f>#REF!</f>
        <v>#REF!</v>
      </c>
      <c r="J220" s="33" t="e">
        <f>#REF!</f>
        <v>#REF!</v>
      </c>
      <c r="K220" s="1" t="e">
        <f t="shared" si="75"/>
        <v>#REF!</v>
      </c>
      <c r="L220" s="33" t="e">
        <f t="shared" si="79"/>
        <v>#REF!</v>
      </c>
      <c r="M220" s="51" t="e">
        <f>#REF!</f>
        <v>#REF!</v>
      </c>
      <c r="N220" s="51" t="e">
        <f>#REF!</f>
        <v>#REF!</v>
      </c>
      <c r="O220" s="44" t="e">
        <f t="shared" si="76"/>
        <v>#REF!</v>
      </c>
      <c r="P220" s="33" t="e">
        <f t="shared" si="80"/>
        <v>#REF!</v>
      </c>
      <c r="Q220" s="33"/>
      <c r="R220" s="33" t="e">
        <f t="shared" si="81"/>
        <v>#REF!</v>
      </c>
      <c r="S220" s="33" t="e">
        <f t="shared" si="82"/>
        <v>#REF!</v>
      </c>
      <c r="T220" s="33" t="e">
        <f t="shared" si="83"/>
        <v>#REF!</v>
      </c>
      <c r="U220" s="33" t="e">
        <f t="shared" si="88"/>
        <v>#REF!</v>
      </c>
      <c r="V220" s="33" t="e">
        <f t="shared" si="88"/>
        <v>#REF!</v>
      </c>
      <c r="W220" s="33" t="e">
        <f t="shared" si="88"/>
        <v>#REF!</v>
      </c>
      <c r="X220" s="33"/>
      <c r="Y220" s="33" t="e">
        <f t="shared" si="89"/>
        <v>#REF!</v>
      </c>
      <c r="Z220" s="33" t="e">
        <f t="shared" si="89"/>
        <v>#REF!</v>
      </c>
      <c r="AA220" s="33" t="e">
        <f t="shared" si="89"/>
        <v>#REF!</v>
      </c>
      <c r="AB220" s="33" t="e">
        <f t="shared" si="89"/>
        <v>#REF!</v>
      </c>
      <c r="AC220" s="33" t="e">
        <f t="shared" si="89"/>
        <v>#REF!</v>
      </c>
      <c r="AD220" s="33" t="e">
        <f t="shared" si="89"/>
        <v>#REF!</v>
      </c>
      <c r="AE220" s="33"/>
      <c r="AF220" s="33" t="e">
        <f t="shared" si="90"/>
        <v>#REF!</v>
      </c>
      <c r="AG220" s="33" t="e">
        <f t="shared" si="90"/>
        <v>#REF!</v>
      </c>
      <c r="AH220" s="27"/>
      <c r="AI220" s="33" t="e">
        <f t="shared" si="84"/>
        <v>#REF!</v>
      </c>
      <c r="AJ220" s="33" t="e">
        <f t="shared" si="85"/>
        <v>#REF!</v>
      </c>
      <c r="AK220" s="33" t="e">
        <f t="shared" si="86"/>
        <v>#REF!</v>
      </c>
      <c r="AL220" s="33" t="e">
        <f t="shared" si="87"/>
        <v>#REF!</v>
      </c>
      <c r="AR220" s="33"/>
      <c r="AS220" s="33"/>
      <c r="AW220" s="12"/>
    </row>
    <row r="221" spans="1:49" s="28" customFormat="1" x14ac:dyDescent="0.25">
      <c r="A221" s="27">
        <f t="shared" si="78"/>
        <v>208</v>
      </c>
      <c r="B221" s="70" t="e">
        <f>#REF!</f>
        <v>#REF!</v>
      </c>
      <c r="C221" s="50" t="e">
        <f>IF(#REF!="","",#REF!)</f>
        <v>#REF!</v>
      </c>
      <c r="D221" s="70" t="e">
        <f>#REF!</f>
        <v>#REF!</v>
      </c>
      <c r="E221" s="70" t="e">
        <f>#REF!</f>
        <v>#REF!</v>
      </c>
      <c r="F221" t="e">
        <f>#REF!</f>
        <v>#REF!</v>
      </c>
      <c r="G221" t="e">
        <f>#REF!</f>
        <v>#REF!</v>
      </c>
      <c r="H221" t="e">
        <f>#REF!</f>
        <v>#REF!</v>
      </c>
      <c r="I221" s="33" t="e">
        <f>#REF!</f>
        <v>#REF!</v>
      </c>
      <c r="J221" s="33" t="e">
        <f>#REF!</f>
        <v>#REF!</v>
      </c>
      <c r="K221" s="1" t="e">
        <f t="shared" si="75"/>
        <v>#REF!</v>
      </c>
      <c r="L221" s="33" t="e">
        <f t="shared" si="79"/>
        <v>#REF!</v>
      </c>
      <c r="M221" s="51" t="e">
        <f>#REF!</f>
        <v>#REF!</v>
      </c>
      <c r="N221" s="51" t="e">
        <f>#REF!</f>
        <v>#REF!</v>
      </c>
      <c r="O221" s="44" t="e">
        <f t="shared" si="76"/>
        <v>#REF!</v>
      </c>
      <c r="P221" s="33" t="e">
        <f t="shared" si="80"/>
        <v>#REF!</v>
      </c>
      <c r="Q221" s="33"/>
      <c r="R221" s="33" t="e">
        <f t="shared" si="81"/>
        <v>#REF!</v>
      </c>
      <c r="S221" s="33" t="e">
        <f t="shared" si="82"/>
        <v>#REF!</v>
      </c>
      <c r="T221" s="33" t="e">
        <f t="shared" si="83"/>
        <v>#REF!</v>
      </c>
      <c r="U221" s="33" t="e">
        <f t="shared" si="88"/>
        <v>#REF!</v>
      </c>
      <c r="V221" s="33" t="e">
        <f t="shared" si="88"/>
        <v>#REF!</v>
      </c>
      <c r="W221" s="33" t="e">
        <f t="shared" si="88"/>
        <v>#REF!</v>
      </c>
      <c r="X221" s="33"/>
      <c r="Y221" s="33" t="e">
        <f t="shared" si="89"/>
        <v>#REF!</v>
      </c>
      <c r="Z221" s="33" t="e">
        <f t="shared" si="89"/>
        <v>#REF!</v>
      </c>
      <c r="AA221" s="33" t="e">
        <f t="shared" si="89"/>
        <v>#REF!</v>
      </c>
      <c r="AB221" s="33" t="e">
        <f t="shared" si="89"/>
        <v>#REF!</v>
      </c>
      <c r="AC221" s="33" t="e">
        <f t="shared" si="89"/>
        <v>#REF!</v>
      </c>
      <c r="AD221" s="33" t="e">
        <f t="shared" si="89"/>
        <v>#REF!</v>
      </c>
      <c r="AE221" s="33"/>
      <c r="AF221" s="33" t="e">
        <f t="shared" si="90"/>
        <v>#REF!</v>
      </c>
      <c r="AG221" s="33" t="e">
        <f t="shared" si="90"/>
        <v>#REF!</v>
      </c>
      <c r="AH221" s="27"/>
      <c r="AI221" s="33" t="e">
        <f t="shared" si="84"/>
        <v>#REF!</v>
      </c>
      <c r="AJ221" s="33" t="e">
        <f t="shared" si="85"/>
        <v>#REF!</v>
      </c>
      <c r="AK221" s="33" t="e">
        <f t="shared" si="86"/>
        <v>#REF!</v>
      </c>
      <c r="AL221" s="33" t="e">
        <f t="shared" si="87"/>
        <v>#REF!</v>
      </c>
      <c r="AR221" s="33"/>
      <c r="AS221" s="33"/>
      <c r="AW221" s="12"/>
    </row>
    <row r="222" spans="1:49" s="28" customFormat="1" x14ac:dyDescent="0.25">
      <c r="A222" s="27">
        <f t="shared" si="78"/>
        <v>209</v>
      </c>
      <c r="B222" s="70" t="e">
        <f>#REF!</f>
        <v>#REF!</v>
      </c>
      <c r="C222" s="50" t="e">
        <f>IF(#REF!="","",#REF!)</f>
        <v>#REF!</v>
      </c>
      <c r="D222" s="70" t="e">
        <f>#REF!</f>
        <v>#REF!</v>
      </c>
      <c r="E222" s="70" t="e">
        <f>#REF!</f>
        <v>#REF!</v>
      </c>
      <c r="F222" t="e">
        <f>#REF!</f>
        <v>#REF!</v>
      </c>
      <c r="G222" t="e">
        <f>#REF!</f>
        <v>#REF!</v>
      </c>
      <c r="H222" t="e">
        <f>#REF!</f>
        <v>#REF!</v>
      </c>
      <c r="I222" s="33" t="e">
        <f>#REF!</f>
        <v>#REF!</v>
      </c>
      <c r="J222" s="33" t="e">
        <f>#REF!</f>
        <v>#REF!</v>
      </c>
      <c r="K222" s="1" t="e">
        <f t="shared" si="75"/>
        <v>#REF!</v>
      </c>
      <c r="L222" s="33" t="e">
        <f t="shared" si="79"/>
        <v>#REF!</v>
      </c>
      <c r="M222" s="51" t="e">
        <f>#REF!</f>
        <v>#REF!</v>
      </c>
      <c r="N222" s="51" t="e">
        <f>#REF!</f>
        <v>#REF!</v>
      </c>
      <c r="O222" s="44" t="e">
        <f t="shared" si="76"/>
        <v>#REF!</v>
      </c>
      <c r="P222" s="33" t="e">
        <f t="shared" si="80"/>
        <v>#REF!</v>
      </c>
      <c r="Q222" s="33"/>
      <c r="R222" s="33" t="e">
        <f t="shared" si="81"/>
        <v>#REF!</v>
      </c>
      <c r="S222" s="33" t="e">
        <f t="shared" si="82"/>
        <v>#REF!</v>
      </c>
      <c r="T222" s="33" t="e">
        <f t="shared" si="83"/>
        <v>#REF!</v>
      </c>
      <c r="U222" s="33" t="e">
        <f t="shared" si="88"/>
        <v>#REF!</v>
      </c>
      <c r="V222" s="33" t="e">
        <f t="shared" si="88"/>
        <v>#REF!</v>
      </c>
      <c r="W222" s="33" t="e">
        <f t="shared" si="88"/>
        <v>#REF!</v>
      </c>
      <c r="X222" s="33"/>
      <c r="Y222" s="33" t="e">
        <f t="shared" si="89"/>
        <v>#REF!</v>
      </c>
      <c r="Z222" s="33" t="e">
        <f t="shared" si="89"/>
        <v>#REF!</v>
      </c>
      <c r="AA222" s="33" t="e">
        <f t="shared" si="89"/>
        <v>#REF!</v>
      </c>
      <c r="AB222" s="33" t="e">
        <f t="shared" si="89"/>
        <v>#REF!</v>
      </c>
      <c r="AC222" s="33" t="e">
        <f t="shared" si="89"/>
        <v>#REF!</v>
      </c>
      <c r="AD222" s="33" t="e">
        <f t="shared" si="89"/>
        <v>#REF!</v>
      </c>
      <c r="AE222" s="33"/>
      <c r="AF222" s="33" t="e">
        <f t="shared" si="90"/>
        <v>#REF!</v>
      </c>
      <c r="AG222" s="33" t="e">
        <f t="shared" si="90"/>
        <v>#REF!</v>
      </c>
      <c r="AH222" s="27"/>
      <c r="AI222" s="33" t="e">
        <f t="shared" si="84"/>
        <v>#REF!</v>
      </c>
      <c r="AJ222" s="33" t="e">
        <f t="shared" si="85"/>
        <v>#REF!</v>
      </c>
      <c r="AK222" s="33" t="e">
        <f t="shared" si="86"/>
        <v>#REF!</v>
      </c>
      <c r="AL222" s="33" t="e">
        <f t="shared" si="87"/>
        <v>#REF!</v>
      </c>
      <c r="AR222" s="33"/>
      <c r="AS222" s="33"/>
      <c r="AW222" s="12"/>
    </row>
    <row r="223" spans="1:49" s="28" customFormat="1" x14ac:dyDescent="0.25">
      <c r="A223" s="27">
        <f t="shared" si="78"/>
        <v>210</v>
      </c>
      <c r="B223" s="70" t="e">
        <f>#REF!</f>
        <v>#REF!</v>
      </c>
      <c r="C223" s="50" t="e">
        <f>IF(#REF!="","",#REF!)</f>
        <v>#REF!</v>
      </c>
      <c r="D223" s="70" t="e">
        <f>#REF!</f>
        <v>#REF!</v>
      </c>
      <c r="E223" s="70" t="e">
        <f>#REF!</f>
        <v>#REF!</v>
      </c>
      <c r="F223" t="e">
        <f>#REF!</f>
        <v>#REF!</v>
      </c>
      <c r="G223" t="e">
        <f>#REF!</f>
        <v>#REF!</v>
      </c>
      <c r="H223" t="e">
        <f>#REF!</f>
        <v>#REF!</v>
      </c>
      <c r="I223" s="33" t="e">
        <f>#REF!</f>
        <v>#REF!</v>
      </c>
      <c r="J223" s="33" t="e">
        <f>#REF!</f>
        <v>#REF!</v>
      </c>
      <c r="K223" s="1" t="e">
        <f t="shared" si="75"/>
        <v>#REF!</v>
      </c>
      <c r="L223" s="33" t="e">
        <f t="shared" si="79"/>
        <v>#REF!</v>
      </c>
      <c r="M223" s="51" t="e">
        <f>#REF!</f>
        <v>#REF!</v>
      </c>
      <c r="N223" s="51" t="e">
        <f>#REF!</f>
        <v>#REF!</v>
      </c>
      <c r="O223" s="44" t="e">
        <f t="shared" si="76"/>
        <v>#REF!</v>
      </c>
      <c r="P223" s="33" t="e">
        <f t="shared" si="80"/>
        <v>#REF!</v>
      </c>
      <c r="Q223" s="33"/>
      <c r="R223" s="33" t="e">
        <f t="shared" si="81"/>
        <v>#REF!</v>
      </c>
      <c r="S223" s="33" t="e">
        <f t="shared" si="82"/>
        <v>#REF!</v>
      </c>
      <c r="T223" s="33" t="e">
        <f t="shared" si="83"/>
        <v>#REF!</v>
      </c>
      <c r="U223" s="33" t="e">
        <f t="shared" si="88"/>
        <v>#REF!</v>
      </c>
      <c r="V223" s="33" t="e">
        <f t="shared" si="88"/>
        <v>#REF!</v>
      </c>
      <c r="W223" s="33" t="e">
        <f t="shared" si="88"/>
        <v>#REF!</v>
      </c>
      <c r="X223" s="33"/>
      <c r="Y223" s="33" t="e">
        <f t="shared" ref="Y223:AD232" si="91">Y$257*$M223</f>
        <v>#REF!</v>
      </c>
      <c r="Z223" s="33" t="e">
        <f t="shared" si="91"/>
        <v>#REF!</v>
      </c>
      <c r="AA223" s="33" t="e">
        <f t="shared" si="91"/>
        <v>#REF!</v>
      </c>
      <c r="AB223" s="33" t="e">
        <f t="shared" si="91"/>
        <v>#REF!</v>
      </c>
      <c r="AC223" s="33" t="e">
        <f t="shared" si="91"/>
        <v>#REF!</v>
      </c>
      <c r="AD223" s="33" t="e">
        <f t="shared" si="91"/>
        <v>#REF!</v>
      </c>
      <c r="AE223" s="33"/>
      <c r="AF223" s="33" t="e">
        <f t="shared" si="90"/>
        <v>#REF!</v>
      </c>
      <c r="AG223" s="33" t="e">
        <f t="shared" si="90"/>
        <v>#REF!</v>
      </c>
      <c r="AH223" s="27"/>
      <c r="AI223" s="33" t="e">
        <f t="shared" si="84"/>
        <v>#REF!</v>
      </c>
      <c r="AJ223" s="33" t="e">
        <f t="shared" si="85"/>
        <v>#REF!</v>
      </c>
      <c r="AK223" s="33" t="e">
        <f t="shared" si="86"/>
        <v>#REF!</v>
      </c>
      <c r="AL223" s="33" t="e">
        <f t="shared" si="87"/>
        <v>#REF!</v>
      </c>
      <c r="AR223" s="33"/>
      <c r="AS223" s="33"/>
      <c r="AW223" s="12"/>
    </row>
    <row r="224" spans="1:49" s="28" customFormat="1" x14ac:dyDescent="0.25">
      <c r="A224" s="27">
        <f t="shared" si="78"/>
        <v>211</v>
      </c>
      <c r="B224" s="70" t="e">
        <f>#REF!</f>
        <v>#REF!</v>
      </c>
      <c r="C224" s="50" t="e">
        <f>IF(#REF!="","",#REF!)</f>
        <v>#REF!</v>
      </c>
      <c r="D224" s="70" t="e">
        <f>#REF!</f>
        <v>#REF!</v>
      </c>
      <c r="E224" s="70" t="e">
        <f>#REF!</f>
        <v>#REF!</v>
      </c>
      <c r="F224" t="e">
        <f>#REF!</f>
        <v>#REF!</v>
      </c>
      <c r="G224" t="e">
        <f>#REF!</f>
        <v>#REF!</v>
      </c>
      <c r="H224" t="e">
        <f>#REF!</f>
        <v>#REF!</v>
      </c>
      <c r="I224" s="33" t="e">
        <f>#REF!</f>
        <v>#REF!</v>
      </c>
      <c r="J224" s="33" t="e">
        <f>#REF!</f>
        <v>#REF!</v>
      </c>
      <c r="K224" s="1" t="e">
        <f t="shared" si="75"/>
        <v>#REF!</v>
      </c>
      <c r="L224" s="33" t="e">
        <f t="shared" si="79"/>
        <v>#REF!</v>
      </c>
      <c r="M224" s="51" t="e">
        <f>#REF!</f>
        <v>#REF!</v>
      </c>
      <c r="N224" s="51" t="e">
        <f>#REF!</f>
        <v>#REF!</v>
      </c>
      <c r="O224" s="44" t="e">
        <f t="shared" si="76"/>
        <v>#REF!</v>
      </c>
      <c r="P224" s="33" t="e">
        <f t="shared" si="80"/>
        <v>#REF!</v>
      </c>
      <c r="Q224" s="33"/>
      <c r="R224" s="33" t="e">
        <f t="shared" si="81"/>
        <v>#REF!</v>
      </c>
      <c r="S224" s="33" t="e">
        <f t="shared" si="82"/>
        <v>#REF!</v>
      </c>
      <c r="T224" s="33" t="e">
        <f t="shared" si="83"/>
        <v>#REF!</v>
      </c>
      <c r="U224" s="33" t="e">
        <f t="shared" si="88"/>
        <v>#REF!</v>
      </c>
      <c r="V224" s="33" t="e">
        <f t="shared" si="88"/>
        <v>#REF!</v>
      </c>
      <c r="W224" s="33" t="e">
        <f t="shared" si="88"/>
        <v>#REF!</v>
      </c>
      <c r="X224" s="33"/>
      <c r="Y224" s="33" t="e">
        <f t="shared" si="91"/>
        <v>#REF!</v>
      </c>
      <c r="Z224" s="33" t="e">
        <f t="shared" si="91"/>
        <v>#REF!</v>
      </c>
      <c r="AA224" s="33" t="e">
        <f t="shared" si="91"/>
        <v>#REF!</v>
      </c>
      <c r="AB224" s="33" t="e">
        <f t="shared" si="91"/>
        <v>#REF!</v>
      </c>
      <c r="AC224" s="33" t="e">
        <f t="shared" si="91"/>
        <v>#REF!</v>
      </c>
      <c r="AD224" s="33" t="e">
        <f t="shared" si="91"/>
        <v>#REF!</v>
      </c>
      <c r="AE224" s="33"/>
      <c r="AF224" s="33" t="e">
        <f t="shared" si="90"/>
        <v>#REF!</v>
      </c>
      <c r="AG224" s="33" t="e">
        <f t="shared" si="90"/>
        <v>#REF!</v>
      </c>
      <c r="AH224" s="27"/>
      <c r="AI224" s="33" t="e">
        <f t="shared" si="84"/>
        <v>#REF!</v>
      </c>
      <c r="AJ224" s="33" t="e">
        <f t="shared" si="85"/>
        <v>#REF!</v>
      </c>
      <c r="AK224" s="33" t="e">
        <f t="shared" si="86"/>
        <v>#REF!</v>
      </c>
      <c r="AL224" s="33" t="e">
        <f t="shared" si="87"/>
        <v>#REF!</v>
      </c>
      <c r="AR224" s="33"/>
      <c r="AS224" s="33"/>
      <c r="AW224" s="12"/>
    </row>
    <row r="225" spans="1:49" s="28" customFormat="1" x14ac:dyDescent="0.25">
      <c r="A225" s="27">
        <f t="shared" si="78"/>
        <v>212</v>
      </c>
      <c r="B225" s="70" t="e">
        <f>#REF!</f>
        <v>#REF!</v>
      </c>
      <c r="C225" s="50" t="e">
        <f>IF(#REF!="","",#REF!)</f>
        <v>#REF!</v>
      </c>
      <c r="D225" s="70" t="e">
        <f>#REF!</f>
        <v>#REF!</v>
      </c>
      <c r="E225" s="70" t="e">
        <f>#REF!</f>
        <v>#REF!</v>
      </c>
      <c r="F225" t="e">
        <f>#REF!</f>
        <v>#REF!</v>
      </c>
      <c r="G225" t="e">
        <f>#REF!</f>
        <v>#REF!</v>
      </c>
      <c r="H225" t="e">
        <f>#REF!</f>
        <v>#REF!</v>
      </c>
      <c r="I225" s="33" t="e">
        <f>#REF!</f>
        <v>#REF!</v>
      </c>
      <c r="J225" s="33" t="e">
        <f>#REF!</f>
        <v>#REF!</v>
      </c>
      <c r="K225" s="1" t="e">
        <f t="shared" si="75"/>
        <v>#REF!</v>
      </c>
      <c r="L225" s="33" t="e">
        <f t="shared" si="79"/>
        <v>#REF!</v>
      </c>
      <c r="M225" s="51" t="e">
        <f>#REF!</f>
        <v>#REF!</v>
      </c>
      <c r="N225" s="51" t="e">
        <f>#REF!</f>
        <v>#REF!</v>
      </c>
      <c r="O225" s="44" t="e">
        <f t="shared" si="76"/>
        <v>#REF!</v>
      </c>
      <c r="P225" s="33" t="e">
        <f t="shared" si="80"/>
        <v>#REF!</v>
      </c>
      <c r="Q225" s="33"/>
      <c r="R225" s="33" t="e">
        <f t="shared" si="81"/>
        <v>#REF!</v>
      </c>
      <c r="S225" s="33" t="e">
        <f t="shared" si="82"/>
        <v>#REF!</v>
      </c>
      <c r="T225" s="33" t="e">
        <f t="shared" si="83"/>
        <v>#REF!</v>
      </c>
      <c r="U225" s="33" t="e">
        <f t="shared" si="88"/>
        <v>#REF!</v>
      </c>
      <c r="V225" s="33" t="e">
        <f t="shared" si="88"/>
        <v>#REF!</v>
      </c>
      <c r="W225" s="33" t="e">
        <f t="shared" si="88"/>
        <v>#REF!</v>
      </c>
      <c r="X225" s="33"/>
      <c r="Y225" s="33" t="e">
        <f t="shared" si="91"/>
        <v>#REF!</v>
      </c>
      <c r="Z225" s="33" t="e">
        <f t="shared" si="91"/>
        <v>#REF!</v>
      </c>
      <c r="AA225" s="33" t="e">
        <f t="shared" si="91"/>
        <v>#REF!</v>
      </c>
      <c r="AB225" s="33" t="e">
        <f t="shared" si="91"/>
        <v>#REF!</v>
      </c>
      <c r="AC225" s="33" t="e">
        <f t="shared" si="91"/>
        <v>#REF!</v>
      </c>
      <c r="AD225" s="33" t="e">
        <f t="shared" si="91"/>
        <v>#REF!</v>
      </c>
      <c r="AE225" s="33"/>
      <c r="AF225" s="33" t="e">
        <f t="shared" si="90"/>
        <v>#REF!</v>
      </c>
      <c r="AG225" s="33" t="e">
        <f t="shared" si="90"/>
        <v>#REF!</v>
      </c>
      <c r="AH225" s="27"/>
      <c r="AI225" s="33" t="e">
        <f t="shared" si="84"/>
        <v>#REF!</v>
      </c>
      <c r="AJ225" s="33" t="e">
        <f t="shared" si="85"/>
        <v>#REF!</v>
      </c>
      <c r="AK225" s="33" t="e">
        <f t="shared" si="86"/>
        <v>#REF!</v>
      </c>
      <c r="AL225" s="33" t="e">
        <f t="shared" si="87"/>
        <v>#REF!</v>
      </c>
      <c r="AR225" s="33"/>
      <c r="AS225" s="33"/>
      <c r="AW225" s="12"/>
    </row>
    <row r="226" spans="1:49" s="28" customFormat="1" x14ac:dyDescent="0.25">
      <c r="A226" s="27">
        <f t="shared" si="78"/>
        <v>213</v>
      </c>
      <c r="B226" s="70" t="e">
        <f>#REF!</f>
        <v>#REF!</v>
      </c>
      <c r="C226" s="50" t="e">
        <f>IF(#REF!="","",#REF!)</f>
        <v>#REF!</v>
      </c>
      <c r="D226" s="70" t="e">
        <f>#REF!</f>
        <v>#REF!</v>
      </c>
      <c r="E226" s="70" t="e">
        <f>#REF!</f>
        <v>#REF!</v>
      </c>
      <c r="F226" t="e">
        <f>#REF!</f>
        <v>#REF!</v>
      </c>
      <c r="G226" t="e">
        <f>#REF!</f>
        <v>#REF!</v>
      </c>
      <c r="H226" t="e">
        <f>#REF!</f>
        <v>#REF!</v>
      </c>
      <c r="I226" s="33" t="e">
        <f>#REF!</f>
        <v>#REF!</v>
      </c>
      <c r="J226" s="33" t="e">
        <f>#REF!</f>
        <v>#REF!</v>
      </c>
      <c r="K226" s="1" t="e">
        <f t="shared" si="75"/>
        <v>#REF!</v>
      </c>
      <c r="L226" s="33" t="e">
        <f t="shared" si="79"/>
        <v>#REF!</v>
      </c>
      <c r="M226" s="51" t="e">
        <f>#REF!</f>
        <v>#REF!</v>
      </c>
      <c r="N226" s="51" t="e">
        <f>#REF!</f>
        <v>#REF!</v>
      </c>
      <c r="O226" s="44" t="e">
        <f t="shared" si="76"/>
        <v>#REF!</v>
      </c>
      <c r="P226" s="33" t="e">
        <f t="shared" si="80"/>
        <v>#REF!</v>
      </c>
      <c r="Q226" s="33"/>
      <c r="R226" s="33" t="e">
        <f t="shared" si="81"/>
        <v>#REF!</v>
      </c>
      <c r="S226" s="33" t="e">
        <f t="shared" si="82"/>
        <v>#REF!</v>
      </c>
      <c r="T226" s="33" t="e">
        <f t="shared" si="83"/>
        <v>#REF!</v>
      </c>
      <c r="U226" s="33" t="e">
        <f t="shared" si="88"/>
        <v>#REF!</v>
      </c>
      <c r="V226" s="33" t="e">
        <f t="shared" si="88"/>
        <v>#REF!</v>
      </c>
      <c r="W226" s="33" t="e">
        <f t="shared" si="88"/>
        <v>#REF!</v>
      </c>
      <c r="X226" s="33"/>
      <c r="Y226" s="33" t="e">
        <f t="shared" si="91"/>
        <v>#REF!</v>
      </c>
      <c r="Z226" s="33" t="e">
        <f t="shared" si="91"/>
        <v>#REF!</v>
      </c>
      <c r="AA226" s="33" t="e">
        <f t="shared" si="91"/>
        <v>#REF!</v>
      </c>
      <c r="AB226" s="33" t="e">
        <f t="shared" si="91"/>
        <v>#REF!</v>
      </c>
      <c r="AC226" s="33" t="e">
        <f t="shared" si="91"/>
        <v>#REF!</v>
      </c>
      <c r="AD226" s="33" t="e">
        <f t="shared" si="91"/>
        <v>#REF!</v>
      </c>
      <c r="AE226" s="33"/>
      <c r="AF226" s="33" t="e">
        <f t="shared" si="90"/>
        <v>#REF!</v>
      </c>
      <c r="AG226" s="33" t="e">
        <f t="shared" si="90"/>
        <v>#REF!</v>
      </c>
      <c r="AH226" s="27"/>
      <c r="AI226" s="33" t="e">
        <f t="shared" si="84"/>
        <v>#REF!</v>
      </c>
      <c r="AJ226" s="33" t="e">
        <f t="shared" si="85"/>
        <v>#REF!</v>
      </c>
      <c r="AK226" s="33" t="e">
        <f t="shared" si="86"/>
        <v>#REF!</v>
      </c>
      <c r="AL226" s="33" t="e">
        <f t="shared" si="87"/>
        <v>#REF!</v>
      </c>
      <c r="AR226" s="33"/>
      <c r="AS226" s="33"/>
      <c r="AW226" s="12"/>
    </row>
    <row r="227" spans="1:49" s="28" customFormat="1" x14ac:dyDescent="0.25">
      <c r="A227" s="27">
        <f t="shared" si="78"/>
        <v>214</v>
      </c>
      <c r="B227" s="70" t="e">
        <f>#REF!</f>
        <v>#REF!</v>
      </c>
      <c r="C227" s="50" t="e">
        <f>IF(#REF!="","",#REF!)</f>
        <v>#REF!</v>
      </c>
      <c r="D227" s="70" t="e">
        <f>#REF!</f>
        <v>#REF!</v>
      </c>
      <c r="E227" s="70" t="e">
        <f>#REF!</f>
        <v>#REF!</v>
      </c>
      <c r="F227" t="e">
        <f>#REF!</f>
        <v>#REF!</v>
      </c>
      <c r="G227" t="e">
        <f>#REF!</f>
        <v>#REF!</v>
      </c>
      <c r="H227" t="e">
        <f>#REF!</f>
        <v>#REF!</v>
      </c>
      <c r="I227" s="33" t="e">
        <f>#REF!</f>
        <v>#REF!</v>
      </c>
      <c r="J227" s="33" t="e">
        <f>#REF!</f>
        <v>#REF!</v>
      </c>
      <c r="K227" s="1" t="e">
        <f t="shared" si="75"/>
        <v>#REF!</v>
      </c>
      <c r="L227" s="33" t="e">
        <f t="shared" si="79"/>
        <v>#REF!</v>
      </c>
      <c r="M227" s="51" t="e">
        <f>#REF!</f>
        <v>#REF!</v>
      </c>
      <c r="N227" s="51" t="e">
        <f>#REF!</f>
        <v>#REF!</v>
      </c>
      <c r="O227" s="44" t="e">
        <f t="shared" si="76"/>
        <v>#REF!</v>
      </c>
      <c r="P227" s="33" t="e">
        <f t="shared" si="80"/>
        <v>#REF!</v>
      </c>
      <c r="Q227" s="33"/>
      <c r="R227" s="33" t="e">
        <f t="shared" si="81"/>
        <v>#REF!</v>
      </c>
      <c r="S227" s="33" t="e">
        <f t="shared" si="82"/>
        <v>#REF!</v>
      </c>
      <c r="T227" s="33" t="e">
        <f t="shared" si="83"/>
        <v>#REF!</v>
      </c>
      <c r="U227" s="33" t="e">
        <f t="shared" si="88"/>
        <v>#REF!</v>
      </c>
      <c r="V227" s="33" t="e">
        <f t="shared" si="88"/>
        <v>#REF!</v>
      </c>
      <c r="W227" s="33" t="e">
        <f t="shared" si="88"/>
        <v>#REF!</v>
      </c>
      <c r="X227" s="33"/>
      <c r="Y227" s="33" t="e">
        <f t="shared" si="91"/>
        <v>#REF!</v>
      </c>
      <c r="Z227" s="33" t="e">
        <f t="shared" si="91"/>
        <v>#REF!</v>
      </c>
      <c r="AA227" s="33" t="e">
        <f t="shared" si="91"/>
        <v>#REF!</v>
      </c>
      <c r="AB227" s="33" t="e">
        <f t="shared" si="91"/>
        <v>#REF!</v>
      </c>
      <c r="AC227" s="33" t="e">
        <f t="shared" si="91"/>
        <v>#REF!</v>
      </c>
      <c r="AD227" s="33" t="e">
        <f t="shared" si="91"/>
        <v>#REF!</v>
      </c>
      <c r="AE227" s="33"/>
      <c r="AF227" s="33" t="e">
        <f t="shared" si="90"/>
        <v>#REF!</v>
      </c>
      <c r="AG227" s="33" t="e">
        <f t="shared" si="90"/>
        <v>#REF!</v>
      </c>
      <c r="AH227" s="27"/>
      <c r="AI227" s="33" t="e">
        <f t="shared" si="84"/>
        <v>#REF!</v>
      </c>
      <c r="AJ227" s="33" t="e">
        <f t="shared" si="85"/>
        <v>#REF!</v>
      </c>
      <c r="AK227" s="33" t="e">
        <f t="shared" si="86"/>
        <v>#REF!</v>
      </c>
      <c r="AL227" s="33" t="e">
        <f t="shared" si="87"/>
        <v>#REF!</v>
      </c>
      <c r="AR227" s="33"/>
      <c r="AS227" s="33"/>
      <c r="AW227" s="12"/>
    </row>
    <row r="228" spans="1:49" s="28" customFormat="1" x14ac:dyDescent="0.25">
      <c r="A228" s="27">
        <f t="shared" si="78"/>
        <v>215</v>
      </c>
      <c r="B228" s="70" t="e">
        <f>#REF!</f>
        <v>#REF!</v>
      </c>
      <c r="C228" s="50" t="e">
        <f>IF(#REF!="","",#REF!)</f>
        <v>#REF!</v>
      </c>
      <c r="D228" s="70" t="e">
        <f>#REF!</f>
        <v>#REF!</v>
      </c>
      <c r="E228" s="70" t="e">
        <f>#REF!</f>
        <v>#REF!</v>
      </c>
      <c r="F228" t="e">
        <f>#REF!</f>
        <v>#REF!</v>
      </c>
      <c r="G228" t="e">
        <f>#REF!</f>
        <v>#REF!</v>
      </c>
      <c r="H228" t="e">
        <f>#REF!</f>
        <v>#REF!</v>
      </c>
      <c r="I228" s="33" t="e">
        <f>#REF!</f>
        <v>#REF!</v>
      </c>
      <c r="J228" s="33" t="e">
        <f>#REF!</f>
        <v>#REF!</v>
      </c>
      <c r="K228" s="1" t="e">
        <f t="shared" si="75"/>
        <v>#REF!</v>
      </c>
      <c r="L228" s="33" t="e">
        <f t="shared" si="79"/>
        <v>#REF!</v>
      </c>
      <c r="M228" s="51" t="e">
        <f>#REF!</f>
        <v>#REF!</v>
      </c>
      <c r="N228" s="51" t="e">
        <f>#REF!</f>
        <v>#REF!</v>
      </c>
      <c r="O228" s="44" t="e">
        <f t="shared" si="76"/>
        <v>#REF!</v>
      </c>
      <c r="P228" s="33" t="e">
        <f t="shared" si="80"/>
        <v>#REF!</v>
      </c>
      <c r="Q228" s="33"/>
      <c r="R228" s="33" t="e">
        <f t="shared" si="81"/>
        <v>#REF!</v>
      </c>
      <c r="S228" s="33" t="e">
        <f t="shared" si="82"/>
        <v>#REF!</v>
      </c>
      <c r="T228" s="33" t="e">
        <f t="shared" si="83"/>
        <v>#REF!</v>
      </c>
      <c r="U228" s="33" t="e">
        <f t="shared" si="88"/>
        <v>#REF!</v>
      </c>
      <c r="V228" s="33" t="e">
        <f t="shared" si="88"/>
        <v>#REF!</v>
      </c>
      <c r="W228" s="33" t="e">
        <f t="shared" si="88"/>
        <v>#REF!</v>
      </c>
      <c r="X228" s="33"/>
      <c r="Y228" s="33" t="e">
        <f t="shared" si="91"/>
        <v>#REF!</v>
      </c>
      <c r="Z228" s="33" t="e">
        <f t="shared" si="91"/>
        <v>#REF!</v>
      </c>
      <c r="AA228" s="33" t="e">
        <f t="shared" si="91"/>
        <v>#REF!</v>
      </c>
      <c r="AB228" s="33" t="e">
        <f t="shared" si="91"/>
        <v>#REF!</v>
      </c>
      <c r="AC228" s="33" t="e">
        <f t="shared" si="91"/>
        <v>#REF!</v>
      </c>
      <c r="AD228" s="33" t="e">
        <f t="shared" si="91"/>
        <v>#REF!</v>
      </c>
      <c r="AE228" s="33"/>
      <c r="AF228" s="33" t="e">
        <f t="shared" si="90"/>
        <v>#REF!</v>
      </c>
      <c r="AG228" s="33" t="e">
        <f t="shared" si="90"/>
        <v>#REF!</v>
      </c>
      <c r="AH228" s="27"/>
      <c r="AI228" s="33" t="e">
        <f t="shared" si="84"/>
        <v>#REF!</v>
      </c>
      <c r="AJ228" s="33" t="e">
        <f t="shared" si="85"/>
        <v>#REF!</v>
      </c>
      <c r="AK228" s="33" t="e">
        <f t="shared" si="86"/>
        <v>#REF!</v>
      </c>
      <c r="AL228" s="33" t="e">
        <f t="shared" si="87"/>
        <v>#REF!</v>
      </c>
      <c r="AR228" s="33"/>
      <c r="AS228" s="33"/>
      <c r="AW228" s="12"/>
    </row>
    <row r="229" spans="1:49" s="28" customFormat="1" x14ac:dyDescent="0.25">
      <c r="A229" s="27">
        <f t="shared" si="78"/>
        <v>216</v>
      </c>
      <c r="B229" s="70" t="e">
        <f>#REF!</f>
        <v>#REF!</v>
      </c>
      <c r="C229" s="50" t="e">
        <f>IF(#REF!="","",#REF!)</f>
        <v>#REF!</v>
      </c>
      <c r="D229" s="70" t="e">
        <f>#REF!</f>
        <v>#REF!</v>
      </c>
      <c r="E229" s="70" t="e">
        <f>#REF!</f>
        <v>#REF!</v>
      </c>
      <c r="F229" t="e">
        <f>#REF!</f>
        <v>#REF!</v>
      </c>
      <c r="G229" t="e">
        <f>#REF!</f>
        <v>#REF!</v>
      </c>
      <c r="H229" t="e">
        <f>#REF!</f>
        <v>#REF!</v>
      </c>
      <c r="I229" s="33" t="e">
        <f>#REF!</f>
        <v>#REF!</v>
      </c>
      <c r="J229" s="33" t="e">
        <f>#REF!</f>
        <v>#REF!</v>
      </c>
      <c r="K229" s="1" t="e">
        <f>IF(I229&lt;&gt;0,J229/I229,0)</f>
        <v>#REF!</v>
      </c>
      <c r="L229" s="33" t="e">
        <f t="shared" si="79"/>
        <v>#REF!</v>
      </c>
      <c r="M229" s="51" t="e">
        <f>#REF!</f>
        <v>#REF!</v>
      </c>
      <c r="N229" s="51" t="e">
        <f>#REF!</f>
        <v>#REF!</v>
      </c>
      <c r="O229" s="44" t="e">
        <f>M229-N229</f>
        <v>#REF!</v>
      </c>
      <c r="P229" s="33" t="e">
        <f t="shared" si="80"/>
        <v>#REF!</v>
      </c>
      <c r="Q229" s="33"/>
      <c r="R229" s="33" t="e">
        <f t="shared" si="81"/>
        <v>#REF!</v>
      </c>
      <c r="S229" s="33" t="e">
        <f t="shared" si="82"/>
        <v>#REF!</v>
      </c>
      <c r="T229" s="33" t="e">
        <f t="shared" si="83"/>
        <v>#REF!</v>
      </c>
      <c r="U229" s="33" t="e">
        <f t="shared" si="88"/>
        <v>#REF!</v>
      </c>
      <c r="V229" s="33" t="e">
        <f t="shared" si="88"/>
        <v>#REF!</v>
      </c>
      <c r="W229" s="33" t="e">
        <f t="shared" si="88"/>
        <v>#REF!</v>
      </c>
      <c r="X229" s="33"/>
      <c r="Y229" s="33" t="e">
        <f t="shared" si="91"/>
        <v>#REF!</v>
      </c>
      <c r="Z229" s="33" t="e">
        <f t="shared" si="91"/>
        <v>#REF!</v>
      </c>
      <c r="AA229" s="33" t="e">
        <f t="shared" si="91"/>
        <v>#REF!</v>
      </c>
      <c r="AB229" s="33" t="e">
        <f t="shared" si="91"/>
        <v>#REF!</v>
      </c>
      <c r="AC229" s="33" t="e">
        <f t="shared" si="91"/>
        <v>#REF!</v>
      </c>
      <c r="AD229" s="33" t="e">
        <f t="shared" si="91"/>
        <v>#REF!</v>
      </c>
      <c r="AE229" s="33"/>
      <c r="AF229" s="33" t="e">
        <f t="shared" si="90"/>
        <v>#REF!</v>
      </c>
      <c r="AG229" s="33" t="e">
        <f t="shared" si="90"/>
        <v>#REF!</v>
      </c>
      <c r="AH229" s="27"/>
      <c r="AI229" s="33" t="e">
        <f t="shared" si="84"/>
        <v>#REF!</v>
      </c>
      <c r="AJ229" s="33" t="e">
        <f t="shared" si="85"/>
        <v>#REF!</v>
      </c>
      <c r="AK229" s="33" t="e">
        <f t="shared" si="86"/>
        <v>#REF!</v>
      </c>
      <c r="AL229" s="33" t="e">
        <f t="shared" si="87"/>
        <v>#REF!</v>
      </c>
      <c r="AR229" s="33"/>
      <c r="AS229" s="33"/>
      <c r="AW229" s="12"/>
    </row>
    <row r="230" spans="1:49" s="28" customFormat="1" x14ac:dyDescent="0.25">
      <c r="A230" s="27">
        <f>A228+1</f>
        <v>216</v>
      </c>
      <c r="B230" s="70" t="e">
        <f>#REF!</f>
        <v>#REF!</v>
      </c>
      <c r="C230" s="50" t="e">
        <f>IF(#REF!="","",#REF!)</f>
        <v>#REF!</v>
      </c>
      <c r="D230" s="70" t="e">
        <f>#REF!</f>
        <v>#REF!</v>
      </c>
      <c r="E230" s="70" t="e">
        <f>#REF!</f>
        <v>#REF!</v>
      </c>
      <c r="F230" t="e">
        <f>#REF!</f>
        <v>#REF!</v>
      </c>
      <c r="G230" t="e">
        <f>#REF!</f>
        <v>#REF!</v>
      </c>
      <c r="H230" t="e">
        <f>#REF!</f>
        <v>#REF!</v>
      </c>
      <c r="I230" s="33" t="e">
        <f>#REF!</f>
        <v>#REF!</v>
      </c>
      <c r="J230" s="33" t="e">
        <f>#REF!</f>
        <v>#REF!</v>
      </c>
      <c r="K230" s="1" t="e">
        <f t="shared" si="75"/>
        <v>#REF!</v>
      </c>
      <c r="L230" s="33" t="e">
        <f t="shared" si="79"/>
        <v>#REF!</v>
      </c>
      <c r="M230" s="51" t="e">
        <f>#REF!</f>
        <v>#REF!</v>
      </c>
      <c r="N230" s="51" t="e">
        <f>#REF!</f>
        <v>#REF!</v>
      </c>
      <c r="O230" s="44" t="e">
        <f t="shared" si="76"/>
        <v>#REF!</v>
      </c>
      <c r="P230" s="33" t="e">
        <f t="shared" si="80"/>
        <v>#REF!</v>
      </c>
      <c r="Q230" s="33"/>
      <c r="R230" s="33" t="e">
        <f t="shared" si="81"/>
        <v>#REF!</v>
      </c>
      <c r="S230" s="33" t="e">
        <f t="shared" si="82"/>
        <v>#REF!</v>
      </c>
      <c r="T230" s="33" t="e">
        <f t="shared" si="83"/>
        <v>#REF!</v>
      </c>
      <c r="U230" s="33" t="e">
        <f t="shared" si="88"/>
        <v>#REF!</v>
      </c>
      <c r="V230" s="33" t="e">
        <f t="shared" si="88"/>
        <v>#REF!</v>
      </c>
      <c r="W230" s="33" t="e">
        <f t="shared" si="88"/>
        <v>#REF!</v>
      </c>
      <c r="X230" s="33"/>
      <c r="Y230" s="33" t="e">
        <f t="shared" si="91"/>
        <v>#REF!</v>
      </c>
      <c r="Z230" s="33" t="e">
        <f t="shared" si="91"/>
        <v>#REF!</v>
      </c>
      <c r="AA230" s="33" t="e">
        <f t="shared" si="91"/>
        <v>#REF!</v>
      </c>
      <c r="AB230" s="33" t="e">
        <f t="shared" si="91"/>
        <v>#REF!</v>
      </c>
      <c r="AC230" s="33" t="e">
        <f t="shared" si="91"/>
        <v>#REF!</v>
      </c>
      <c r="AD230" s="33" t="e">
        <f t="shared" si="91"/>
        <v>#REF!</v>
      </c>
      <c r="AE230" s="33"/>
      <c r="AF230" s="33" t="e">
        <f t="shared" si="90"/>
        <v>#REF!</v>
      </c>
      <c r="AG230" s="33" t="e">
        <f t="shared" si="90"/>
        <v>#REF!</v>
      </c>
      <c r="AH230" s="27"/>
      <c r="AI230" s="33" t="e">
        <f t="shared" si="84"/>
        <v>#REF!</v>
      </c>
      <c r="AJ230" s="33" t="e">
        <f t="shared" si="85"/>
        <v>#REF!</v>
      </c>
      <c r="AK230" s="33" t="e">
        <f t="shared" si="86"/>
        <v>#REF!</v>
      </c>
      <c r="AL230" s="33" t="e">
        <f t="shared" si="87"/>
        <v>#REF!</v>
      </c>
      <c r="AR230" s="33"/>
      <c r="AS230" s="33"/>
      <c r="AW230" s="12"/>
    </row>
    <row r="231" spans="1:49" s="28" customFormat="1" x14ac:dyDescent="0.25">
      <c r="A231" s="27">
        <f t="shared" si="78"/>
        <v>217</v>
      </c>
      <c r="B231" s="70" t="e">
        <f>#REF!</f>
        <v>#REF!</v>
      </c>
      <c r="C231" s="50" t="e">
        <f>IF(#REF!="","",#REF!)</f>
        <v>#REF!</v>
      </c>
      <c r="D231" s="70" t="e">
        <f>#REF!</f>
        <v>#REF!</v>
      </c>
      <c r="E231" s="70" t="e">
        <f>#REF!</f>
        <v>#REF!</v>
      </c>
      <c r="F231" t="e">
        <f>#REF!</f>
        <v>#REF!</v>
      </c>
      <c r="G231" t="e">
        <f>#REF!</f>
        <v>#REF!</v>
      </c>
      <c r="H231" t="e">
        <f>#REF!</f>
        <v>#REF!</v>
      </c>
      <c r="I231" s="33" t="e">
        <f>#REF!</f>
        <v>#REF!</v>
      </c>
      <c r="J231" s="33" t="e">
        <f>#REF!</f>
        <v>#REF!</v>
      </c>
      <c r="K231" s="1" t="e">
        <f t="shared" si="75"/>
        <v>#REF!</v>
      </c>
      <c r="L231" s="33" t="e">
        <f t="shared" si="79"/>
        <v>#REF!</v>
      </c>
      <c r="M231" s="51" t="e">
        <f>#REF!</f>
        <v>#REF!</v>
      </c>
      <c r="N231" s="51" t="e">
        <f>#REF!</f>
        <v>#REF!</v>
      </c>
      <c r="O231" s="44" t="e">
        <f t="shared" si="76"/>
        <v>#REF!</v>
      </c>
      <c r="P231" s="33" t="e">
        <f t="shared" si="80"/>
        <v>#REF!</v>
      </c>
      <c r="Q231" s="33"/>
      <c r="R231" s="33" t="e">
        <f t="shared" si="81"/>
        <v>#REF!</v>
      </c>
      <c r="S231" s="33" t="e">
        <f t="shared" si="82"/>
        <v>#REF!</v>
      </c>
      <c r="T231" s="33" t="e">
        <f t="shared" si="83"/>
        <v>#REF!</v>
      </c>
      <c r="U231" s="33" t="e">
        <f t="shared" si="88"/>
        <v>#REF!</v>
      </c>
      <c r="V231" s="33" t="e">
        <f t="shared" si="88"/>
        <v>#REF!</v>
      </c>
      <c r="W231" s="33" t="e">
        <f t="shared" si="88"/>
        <v>#REF!</v>
      </c>
      <c r="X231" s="33"/>
      <c r="Y231" s="33" t="e">
        <f t="shared" si="91"/>
        <v>#REF!</v>
      </c>
      <c r="Z231" s="33" t="e">
        <f t="shared" si="91"/>
        <v>#REF!</v>
      </c>
      <c r="AA231" s="33" t="e">
        <f t="shared" si="91"/>
        <v>#REF!</v>
      </c>
      <c r="AB231" s="33" t="e">
        <f t="shared" si="91"/>
        <v>#REF!</v>
      </c>
      <c r="AC231" s="33" t="e">
        <f t="shared" si="91"/>
        <v>#REF!</v>
      </c>
      <c r="AD231" s="33" t="e">
        <f t="shared" si="91"/>
        <v>#REF!</v>
      </c>
      <c r="AE231" s="33"/>
      <c r="AF231" s="33" t="e">
        <f t="shared" si="90"/>
        <v>#REF!</v>
      </c>
      <c r="AG231" s="33" t="e">
        <f t="shared" si="90"/>
        <v>#REF!</v>
      </c>
      <c r="AH231" s="27"/>
      <c r="AI231" s="33" t="e">
        <f t="shared" si="84"/>
        <v>#REF!</v>
      </c>
      <c r="AJ231" s="33" t="e">
        <f t="shared" si="85"/>
        <v>#REF!</v>
      </c>
      <c r="AK231" s="33" t="e">
        <f t="shared" si="86"/>
        <v>#REF!</v>
      </c>
      <c r="AL231" s="33" t="e">
        <f t="shared" si="87"/>
        <v>#REF!</v>
      </c>
      <c r="AR231" s="33"/>
      <c r="AS231" s="33"/>
      <c r="AW231" s="12"/>
    </row>
    <row r="232" spans="1:49" s="28" customFormat="1" x14ac:dyDescent="0.25">
      <c r="A232" s="27">
        <f t="shared" si="78"/>
        <v>218</v>
      </c>
      <c r="B232" s="70" t="e">
        <f>#REF!</f>
        <v>#REF!</v>
      </c>
      <c r="C232" s="50" t="e">
        <f>IF(#REF!="","",#REF!)</f>
        <v>#REF!</v>
      </c>
      <c r="D232" s="70" t="e">
        <f>#REF!</f>
        <v>#REF!</v>
      </c>
      <c r="E232" s="70" t="e">
        <f>#REF!</f>
        <v>#REF!</v>
      </c>
      <c r="F232" t="e">
        <f>#REF!</f>
        <v>#REF!</v>
      </c>
      <c r="G232" t="e">
        <f>#REF!</f>
        <v>#REF!</v>
      </c>
      <c r="H232" t="e">
        <f>#REF!</f>
        <v>#REF!</v>
      </c>
      <c r="I232" s="33" t="e">
        <f>#REF!</f>
        <v>#REF!</v>
      </c>
      <c r="J232" s="33" t="e">
        <f>#REF!</f>
        <v>#REF!</v>
      </c>
      <c r="K232" s="1" t="e">
        <f t="shared" si="75"/>
        <v>#REF!</v>
      </c>
      <c r="L232" s="33" t="e">
        <f t="shared" si="79"/>
        <v>#REF!</v>
      </c>
      <c r="M232" s="51" t="e">
        <f>#REF!</f>
        <v>#REF!</v>
      </c>
      <c r="N232" s="51" t="e">
        <f>#REF!</f>
        <v>#REF!</v>
      </c>
      <c r="O232" s="44" t="e">
        <f t="shared" si="76"/>
        <v>#REF!</v>
      </c>
      <c r="P232" s="33" t="e">
        <f t="shared" si="80"/>
        <v>#REF!</v>
      </c>
      <c r="Q232" s="33"/>
      <c r="R232" s="33" t="e">
        <f t="shared" si="81"/>
        <v>#REF!</v>
      </c>
      <c r="S232" s="33" t="e">
        <f t="shared" si="82"/>
        <v>#REF!</v>
      </c>
      <c r="T232" s="33" t="e">
        <f t="shared" si="83"/>
        <v>#REF!</v>
      </c>
      <c r="U232" s="33" t="e">
        <f t="shared" si="88"/>
        <v>#REF!</v>
      </c>
      <c r="V232" s="33" t="e">
        <f t="shared" si="88"/>
        <v>#REF!</v>
      </c>
      <c r="W232" s="33" t="e">
        <f t="shared" si="88"/>
        <v>#REF!</v>
      </c>
      <c r="X232" s="33"/>
      <c r="Y232" s="33" t="e">
        <f t="shared" si="91"/>
        <v>#REF!</v>
      </c>
      <c r="Z232" s="33" t="e">
        <f t="shared" si="91"/>
        <v>#REF!</v>
      </c>
      <c r="AA232" s="33" t="e">
        <f t="shared" si="91"/>
        <v>#REF!</v>
      </c>
      <c r="AB232" s="33" t="e">
        <f t="shared" si="91"/>
        <v>#REF!</v>
      </c>
      <c r="AC232" s="33" t="e">
        <f t="shared" si="91"/>
        <v>#REF!</v>
      </c>
      <c r="AD232" s="33" t="e">
        <f t="shared" si="91"/>
        <v>#REF!</v>
      </c>
      <c r="AE232" s="33"/>
      <c r="AF232" s="33" t="e">
        <f t="shared" si="90"/>
        <v>#REF!</v>
      </c>
      <c r="AG232" s="33" t="e">
        <f t="shared" si="90"/>
        <v>#REF!</v>
      </c>
      <c r="AH232" s="27"/>
      <c r="AI232" s="33" t="e">
        <f t="shared" si="84"/>
        <v>#REF!</v>
      </c>
      <c r="AJ232" s="33" t="e">
        <f t="shared" si="85"/>
        <v>#REF!</v>
      </c>
      <c r="AK232" s="33" t="e">
        <f t="shared" si="86"/>
        <v>#REF!</v>
      </c>
      <c r="AL232" s="33" t="e">
        <f t="shared" si="87"/>
        <v>#REF!</v>
      </c>
      <c r="AR232" s="33"/>
      <c r="AS232" s="33"/>
      <c r="AW232" s="12"/>
    </row>
    <row r="233" spans="1:49" s="28" customFormat="1" x14ac:dyDescent="0.25">
      <c r="A233" s="27">
        <f t="shared" si="78"/>
        <v>219</v>
      </c>
      <c r="B233" s="70" t="e">
        <f>#REF!</f>
        <v>#REF!</v>
      </c>
      <c r="C233" s="50" t="e">
        <f>IF(#REF!="","",#REF!)</f>
        <v>#REF!</v>
      </c>
      <c r="D233" s="70" t="e">
        <f>#REF!</f>
        <v>#REF!</v>
      </c>
      <c r="E233" s="70" t="e">
        <f>#REF!</f>
        <v>#REF!</v>
      </c>
      <c r="F233" t="e">
        <f>#REF!</f>
        <v>#REF!</v>
      </c>
      <c r="G233" t="e">
        <f>#REF!</f>
        <v>#REF!</v>
      </c>
      <c r="H233" t="e">
        <f>#REF!</f>
        <v>#REF!</v>
      </c>
      <c r="I233" s="33" t="e">
        <f>#REF!</f>
        <v>#REF!</v>
      </c>
      <c r="J233" s="33" t="e">
        <f>#REF!</f>
        <v>#REF!</v>
      </c>
      <c r="K233" s="1" t="e">
        <f t="shared" si="75"/>
        <v>#REF!</v>
      </c>
      <c r="L233" s="33" t="e">
        <f t="shared" si="79"/>
        <v>#REF!</v>
      </c>
      <c r="M233" s="51" t="e">
        <f>#REF!</f>
        <v>#REF!</v>
      </c>
      <c r="N233" s="51" t="e">
        <f>#REF!</f>
        <v>#REF!</v>
      </c>
      <c r="O233" s="44" t="e">
        <f t="shared" si="76"/>
        <v>#REF!</v>
      </c>
      <c r="P233" s="33" t="e">
        <f t="shared" si="80"/>
        <v>#REF!</v>
      </c>
      <c r="Q233" s="33"/>
      <c r="R233" s="33" t="e">
        <f t="shared" si="81"/>
        <v>#REF!</v>
      </c>
      <c r="S233" s="33" t="e">
        <f t="shared" si="82"/>
        <v>#REF!</v>
      </c>
      <c r="T233" s="33" t="e">
        <f t="shared" si="83"/>
        <v>#REF!</v>
      </c>
      <c r="U233" s="33" t="e">
        <f t="shared" ref="U233:W253" si="92">U$257*$M233</f>
        <v>#REF!</v>
      </c>
      <c r="V233" s="33" t="e">
        <f t="shared" si="92"/>
        <v>#REF!</v>
      </c>
      <c r="W233" s="33" t="e">
        <f t="shared" si="92"/>
        <v>#REF!</v>
      </c>
      <c r="X233" s="33"/>
      <c r="Y233" s="33" t="e">
        <f t="shared" ref="Y233:AD242" si="93">Y$257*$M233</f>
        <v>#REF!</v>
      </c>
      <c r="Z233" s="33" t="e">
        <f t="shared" si="93"/>
        <v>#REF!</v>
      </c>
      <c r="AA233" s="33" t="e">
        <f t="shared" si="93"/>
        <v>#REF!</v>
      </c>
      <c r="AB233" s="33" t="e">
        <f t="shared" si="93"/>
        <v>#REF!</v>
      </c>
      <c r="AC233" s="33" t="e">
        <f t="shared" si="93"/>
        <v>#REF!</v>
      </c>
      <c r="AD233" s="33" t="e">
        <f t="shared" si="93"/>
        <v>#REF!</v>
      </c>
      <c r="AE233" s="33"/>
      <c r="AF233" s="33" t="e">
        <f t="shared" ref="AF233:AG253" si="94">AF$257*$M233</f>
        <v>#REF!</v>
      </c>
      <c r="AG233" s="33" t="e">
        <f t="shared" si="94"/>
        <v>#REF!</v>
      </c>
      <c r="AH233" s="27"/>
      <c r="AI233" s="33" t="e">
        <f t="shared" si="84"/>
        <v>#REF!</v>
      </c>
      <c r="AJ233" s="33" t="e">
        <f t="shared" si="85"/>
        <v>#REF!</v>
      </c>
      <c r="AK233" s="33" t="e">
        <f t="shared" si="86"/>
        <v>#REF!</v>
      </c>
      <c r="AL233" s="33" t="e">
        <f t="shared" si="87"/>
        <v>#REF!</v>
      </c>
      <c r="AR233" s="33"/>
      <c r="AS233" s="33"/>
      <c r="AW233" s="12"/>
    </row>
    <row r="234" spans="1:49" s="28" customFormat="1" x14ac:dyDescent="0.25">
      <c r="A234" s="27">
        <f t="shared" si="78"/>
        <v>220</v>
      </c>
      <c r="B234" s="70" t="e">
        <f>#REF!</f>
        <v>#REF!</v>
      </c>
      <c r="C234" s="50" t="e">
        <f>IF(#REF!="","",#REF!)</f>
        <v>#REF!</v>
      </c>
      <c r="D234" s="70" t="e">
        <f>#REF!</f>
        <v>#REF!</v>
      </c>
      <c r="E234" s="70" t="e">
        <f>#REF!</f>
        <v>#REF!</v>
      </c>
      <c r="F234" t="e">
        <f>#REF!</f>
        <v>#REF!</v>
      </c>
      <c r="G234" t="e">
        <f>#REF!</f>
        <v>#REF!</v>
      </c>
      <c r="H234" t="e">
        <f>#REF!</f>
        <v>#REF!</v>
      </c>
      <c r="I234" s="33" t="e">
        <f>#REF!</f>
        <v>#REF!</v>
      </c>
      <c r="J234" s="33" t="e">
        <f>#REF!</f>
        <v>#REF!</v>
      </c>
      <c r="K234" s="1" t="e">
        <f t="shared" si="75"/>
        <v>#REF!</v>
      </c>
      <c r="L234" s="33" t="e">
        <f t="shared" si="79"/>
        <v>#REF!</v>
      </c>
      <c r="M234" s="51" t="e">
        <f>#REF!</f>
        <v>#REF!</v>
      </c>
      <c r="N234" s="51" t="e">
        <f>#REF!</f>
        <v>#REF!</v>
      </c>
      <c r="O234" s="44" t="e">
        <f t="shared" si="76"/>
        <v>#REF!</v>
      </c>
      <c r="P234" s="33" t="e">
        <f t="shared" si="80"/>
        <v>#REF!</v>
      </c>
      <c r="Q234" s="33"/>
      <c r="R234" s="33" t="e">
        <f t="shared" si="81"/>
        <v>#REF!</v>
      </c>
      <c r="S234" s="33" t="e">
        <f t="shared" si="82"/>
        <v>#REF!</v>
      </c>
      <c r="T234" s="33" t="e">
        <f t="shared" si="83"/>
        <v>#REF!</v>
      </c>
      <c r="U234" s="33" t="e">
        <f t="shared" si="92"/>
        <v>#REF!</v>
      </c>
      <c r="V234" s="33" t="e">
        <f t="shared" si="92"/>
        <v>#REF!</v>
      </c>
      <c r="W234" s="33" t="e">
        <f t="shared" si="92"/>
        <v>#REF!</v>
      </c>
      <c r="X234" s="33"/>
      <c r="Y234" s="33" t="e">
        <f t="shared" si="93"/>
        <v>#REF!</v>
      </c>
      <c r="Z234" s="33" t="e">
        <f t="shared" si="93"/>
        <v>#REF!</v>
      </c>
      <c r="AA234" s="33" t="e">
        <f t="shared" si="93"/>
        <v>#REF!</v>
      </c>
      <c r="AB234" s="33" t="e">
        <f t="shared" si="93"/>
        <v>#REF!</v>
      </c>
      <c r="AC234" s="33" t="e">
        <f t="shared" si="93"/>
        <v>#REF!</v>
      </c>
      <c r="AD234" s="33" t="e">
        <f t="shared" si="93"/>
        <v>#REF!</v>
      </c>
      <c r="AE234" s="33"/>
      <c r="AF234" s="33" t="e">
        <f t="shared" si="94"/>
        <v>#REF!</v>
      </c>
      <c r="AG234" s="33" t="e">
        <f t="shared" si="94"/>
        <v>#REF!</v>
      </c>
      <c r="AH234" s="27"/>
      <c r="AI234" s="33" t="e">
        <f t="shared" si="84"/>
        <v>#REF!</v>
      </c>
      <c r="AJ234" s="33" t="e">
        <f t="shared" si="85"/>
        <v>#REF!</v>
      </c>
      <c r="AK234" s="33" t="e">
        <f t="shared" si="86"/>
        <v>#REF!</v>
      </c>
      <c r="AL234" s="33" t="e">
        <f t="shared" si="87"/>
        <v>#REF!</v>
      </c>
      <c r="AR234" s="33"/>
      <c r="AS234" s="33"/>
      <c r="AW234" s="12"/>
    </row>
    <row r="235" spans="1:49" s="28" customFormat="1" x14ac:dyDescent="0.25">
      <c r="A235" s="27">
        <f t="shared" si="78"/>
        <v>221</v>
      </c>
      <c r="B235" s="70" t="e">
        <f>#REF!</f>
        <v>#REF!</v>
      </c>
      <c r="C235" s="50" t="e">
        <f>IF(#REF!="","",#REF!)</f>
        <v>#REF!</v>
      </c>
      <c r="D235" s="70" t="e">
        <f>#REF!</f>
        <v>#REF!</v>
      </c>
      <c r="E235" s="70" t="e">
        <f>#REF!</f>
        <v>#REF!</v>
      </c>
      <c r="F235" t="e">
        <f>#REF!</f>
        <v>#REF!</v>
      </c>
      <c r="G235" t="e">
        <f>#REF!</f>
        <v>#REF!</v>
      </c>
      <c r="H235" t="e">
        <f>#REF!</f>
        <v>#REF!</v>
      </c>
      <c r="I235" s="33" t="e">
        <f>#REF!</f>
        <v>#REF!</v>
      </c>
      <c r="J235" s="33" t="e">
        <f>#REF!</f>
        <v>#REF!</v>
      </c>
      <c r="K235" s="1" t="e">
        <f t="shared" si="75"/>
        <v>#REF!</v>
      </c>
      <c r="L235" s="33" t="e">
        <f t="shared" si="79"/>
        <v>#REF!</v>
      </c>
      <c r="M235" s="51" t="e">
        <f>#REF!</f>
        <v>#REF!</v>
      </c>
      <c r="N235" s="51" t="e">
        <f>#REF!</f>
        <v>#REF!</v>
      </c>
      <c r="O235" s="44" t="e">
        <f t="shared" si="76"/>
        <v>#REF!</v>
      </c>
      <c r="P235" s="33" t="e">
        <f t="shared" si="80"/>
        <v>#REF!</v>
      </c>
      <c r="Q235" s="33"/>
      <c r="R235" s="33" t="e">
        <f t="shared" si="81"/>
        <v>#REF!</v>
      </c>
      <c r="S235" s="33" t="e">
        <f t="shared" si="82"/>
        <v>#REF!</v>
      </c>
      <c r="T235" s="33" t="e">
        <f t="shared" si="83"/>
        <v>#REF!</v>
      </c>
      <c r="U235" s="33" t="e">
        <f t="shared" si="92"/>
        <v>#REF!</v>
      </c>
      <c r="V235" s="33" t="e">
        <f t="shared" si="92"/>
        <v>#REF!</v>
      </c>
      <c r="W235" s="33" t="e">
        <f t="shared" si="92"/>
        <v>#REF!</v>
      </c>
      <c r="X235" s="33"/>
      <c r="Y235" s="33" t="e">
        <f t="shared" si="93"/>
        <v>#REF!</v>
      </c>
      <c r="Z235" s="33" t="e">
        <f t="shared" si="93"/>
        <v>#REF!</v>
      </c>
      <c r="AA235" s="33" t="e">
        <f t="shared" si="93"/>
        <v>#REF!</v>
      </c>
      <c r="AB235" s="33" t="e">
        <f t="shared" si="93"/>
        <v>#REF!</v>
      </c>
      <c r="AC235" s="33" t="e">
        <f t="shared" si="93"/>
        <v>#REF!</v>
      </c>
      <c r="AD235" s="33" t="e">
        <f t="shared" si="93"/>
        <v>#REF!</v>
      </c>
      <c r="AE235" s="33"/>
      <c r="AF235" s="33" t="e">
        <f t="shared" si="94"/>
        <v>#REF!</v>
      </c>
      <c r="AG235" s="33" t="e">
        <f t="shared" si="94"/>
        <v>#REF!</v>
      </c>
      <c r="AH235" s="27"/>
      <c r="AI235" s="33" t="e">
        <f t="shared" si="84"/>
        <v>#REF!</v>
      </c>
      <c r="AJ235" s="33" t="e">
        <f t="shared" si="85"/>
        <v>#REF!</v>
      </c>
      <c r="AK235" s="33" t="e">
        <f t="shared" si="86"/>
        <v>#REF!</v>
      </c>
      <c r="AL235" s="33" t="e">
        <f t="shared" si="87"/>
        <v>#REF!</v>
      </c>
      <c r="AR235" s="33"/>
      <c r="AS235" s="33"/>
      <c r="AW235" s="12"/>
    </row>
    <row r="236" spans="1:49" s="28" customFormat="1" x14ac:dyDescent="0.25">
      <c r="A236" s="27">
        <f t="shared" si="78"/>
        <v>222</v>
      </c>
      <c r="B236" s="70" t="e">
        <f>#REF!</f>
        <v>#REF!</v>
      </c>
      <c r="C236" s="50" t="e">
        <f>IF(#REF!="","",#REF!)</f>
        <v>#REF!</v>
      </c>
      <c r="D236" s="70" t="e">
        <f>#REF!</f>
        <v>#REF!</v>
      </c>
      <c r="E236" s="70" t="e">
        <f>#REF!</f>
        <v>#REF!</v>
      </c>
      <c r="F236" t="e">
        <f>#REF!</f>
        <v>#REF!</v>
      </c>
      <c r="G236" t="e">
        <f>#REF!</f>
        <v>#REF!</v>
      </c>
      <c r="H236" t="e">
        <f>#REF!</f>
        <v>#REF!</v>
      </c>
      <c r="I236" s="33" t="e">
        <f>#REF!</f>
        <v>#REF!</v>
      </c>
      <c r="J236" s="33" t="e">
        <f>#REF!</f>
        <v>#REF!</v>
      </c>
      <c r="K236" s="1" t="e">
        <f t="shared" si="75"/>
        <v>#REF!</v>
      </c>
      <c r="L236" s="33" t="e">
        <f t="shared" si="79"/>
        <v>#REF!</v>
      </c>
      <c r="M236" s="51" t="e">
        <f>#REF!</f>
        <v>#REF!</v>
      </c>
      <c r="N236" s="51" t="e">
        <f>#REF!</f>
        <v>#REF!</v>
      </c>
      <c r="O236" s="44" t="e">
        <f t="shared" si="76"/>
        <v>#REF!</v>
      </c>
      <c r="P236" s="33" t="e">
        <f t="shared" si="80"/>
        <v>#REF!</v>
      </c>
      <c r="Q236" s="33"/>
      <c r="R236" s="33" t="e">
        <f t="shared" si="81"/>
        <v>#REF!</v>
      </c>
      <c r="S236" s="33" t="e">
        <f t="shared" si="82"/>
        <v>#REF!</v>
      </c>
      <c r="T236" s="33" t="e">
        <f t="shared" si="83"/>
        <v>#REF!</v>
      </c>
      <c r="U236" s="33" t="e">
        <f t="shared" si="92"/>
        <v>#REF!</v>
      </c>
      <c r="V236" s="33" t="e">
        <f t="shared" si="92"/>
        <v>#REF!</v>
      </c>
      <c r="W236" s="33" t="e">
        <f t="shared" si="92"/>
        <v>#REF!</v>
      </c>
      <c r="X236" s="33"/>
      <c r="Y236" s="33" t="e">
        <f t="shared" si="93"/>
        <v>#REF!</v>
      </c>
      <c r="Z236" s="33" t="e">
        <f t="shared" si="93"/>
        <v>#REF!</v>
      </c>
      <c r="AA236" s="33" t="e">
        <f t="shared" si="93"/>
        <v>#REF!</v>
      </c>
      <c r="AB236" s="33" t="e">
        <f t="shared" si="93"/>
        <v>#REF!</v>
      </c>
      <c r="AC236" s="33" t="e">
        <f t="shared" si="93"/>
        <v>#REF!</v>
      </c>
      <c r="AD236" s="33" t="e">
        <f t="shared" si="93"/>
        <v>#REF!</v>
      </c>
      <c r="AE236" s="33"/>
      <c r="AF236" s="33" t="e">
        <f t="shared" si="94"/>
        <v>#REF!</v>
      </c>
      <c r="AG236" s="33" t="e">
        <f t="shared" si="94"/>
        <v>#REF!</v>
      </c>
      <c r="AH236" s="27"/>
      <c r="AI236" s="33" t="e">
        <f t="shared" si="84"/>
        <v>#REF!</v>
      </c>
      <c r="AJ236" s="33" t="e">
        <f t="shared" si="85"/>
        <v>#REF!</v>
      </c>
      <c r="AK236" s="33" t="e">
        <f t="shared" si="86"/>
        <v>#REF!</v>
      </c>
      <c r="AL236" s="33" t="e">
        <f t="shared" si="87"/>
        <v>#REF!</v>
      </c>
      <c r="AR236" s="33"/>
      <c r="AS236" s="33"/>
      <c r="AW236" s="12"/>
    </row>
    <row r="237" spans="1:49" s="28" customFormat="1" x14ac:dyDescent="0.25">
      <c r="A237" s="27">
        <f t="shared" si="78"/>
        <v>223</v>
      </c>
      <c r="B237" s="70" t="e">
        <f>#REF!</f>
        <v>#REF!</v>
      </c>
      <c r="C237" s="50" t="e">
        <f>IF(#REF!="","",#REF!)</f>
        <v>#REF!</v>
      </c>
      <c r="D237" s="70" t="e">
        <f>#REF!</f>
        <v>#REF!</v>
      </c>
      <c r="E237" s="70" t="e">
        <f>#REF!</f>
        <v>#REF!</v>
      </c>
      <c r="F237" t="e">
        <f>#REF!</f>
        <v>#REF!</v>
      </c>
      <c r="G237" t="e">
        <f>#REF!</f>
        <v>#REF!</v>
      </c>
      <c r="H237" t="e">
        <f>#REF!</f>
        <v>#REF!</v>
      </c>
      <c r="I237" s="33" t="e">
        <f>#REF!</f>
        <v>#REF!</v>
      </c>
      <c r="J237" s="33" t="e">
        <f>#REF!</f>
        <v>#REF!</v>
      </c>
      <c r="K237" s="1" t="e">
        <f t="shared" si="75"/>
        <v>#REF!</v>
      </c>
      <c r="L237" s="33" t="e">
        <f t="shared" si="79"/>
        <v>#REF!</v>
      </c>
      <c r="M237" s="51" t="e">
        <f>#REF!</f>
        <v>#REF!</v>
      </c>
      <c r="N237" s="51" t="e">
        <f>#REF!</f>
        <v>#REF!</v>
      </c>
      <c r="O237" s="44" t="e">
        <f t="shared" si="76"/>
        <v>#REF!</v>
      </c>
      <c r="P237" s="33" t="e">
        <f t="shared" si="80"/>
        <v>#REF!</v>
      </c>
      <c r="Q237" s="33"/>
      <c r="R237" s="33" t="e">
        <f t="shared" si="81"/>
        <v>#REF!</v>
      </c>
      <c r="S237" s="33" t="e">
        <f t="shared" si="82"/>
        <v>#REF!</v>
      </c>
      <c r="T237" s="33" t="e">
        <f t="shared" si="83"/>
        <v>#REF!</v>
      </c>
      <c r="U237" s="33" t="e">
        <f t="shared" si="92"/>
        <v>#REF!</v>
      </c>
      <c r="V237" s="33" t="e">
        <f t="shared" si="92"/>
        <v>#REF!</v>
      </c>
      <c r="W237" s="33" t="e">
        <f t="shared" si="92"/>
        <v>#REF!</v>
      </c>
      <c r="X237" s="33"/>
      <c r="Y237" s="33" t="e">
        <f t="shared" si="93"/>
        <v>#REF!</v>
      </c>
      <c r="Z237" s="33" t="e">
        <f t="shared" si="93"/>
        <v>#REF!</v>
      </c>
      <c r="AA237" s="33" t="e">
        <f t="shared" si="93"/>
        <v>#REF!</v>
      </c>
      <c r="AB237" s="33" t="e">
        <f t="shared" si="93"/>
        <v>#REF!</v>
      </c>
      <c r="AC237" s="33" t="e">
        <f t="shared" si="93"/>
        <v>#REF!</v>
      </c>
      <c r="AD237" s="33" t="e">
        <f t="shared" si="93"/>
        <v>#REF!</v>
      </c>
      <c r="AE237" s="33"/>
      <c r="AF237" s="33" t="e">
        <f t="shared" si="94"/>
        <v>#REF!</v>
      </c>
      <c r="AG237" s="33" t="e">
        <f t="shared" si="94"/>
        <v>#REF!</v>
      </c>
      <c r="AH237" s="27"/>
      <c r="AI237" s="33" t="e">
        <f t="shared" si="84"/>
        <v>#REF!</v>
      </c>
      <c r="AJ237" s="33" t="e">
        <f t="shared" si="85"/>
        <v>#REF!</v>
      </c>
      <c r="AK237" s="33" t="e">
        <f t="shared" si="86"/>
        <v>#REF!</v>
      </c>
      <c r="AL237" s="33" t="e">
        <f t="shared" si="87"/>
        <v>#REF!</v>
      </c>
      <c r="AR237" s="33"/>
      <c r="AS237" s="33"/>
      <c r="AW237" s="12"/>
    </row>
    <row r="238" spans="1:49" s="28" customFormat="1" x14ac:dyDescent="0.25">
      <c r="A238" s="27">
        <f t="shared" si="78"/>
        <v>224</v>
      </c>
      <c r="B238" s="70" t="e">
        <f>#REF!</f>
        <v>#REF!</v>
      </c>
      <c r="C238" s="50" t="e">
        <f>IF(#REF!="","",#REF!)</f>
        <v>#REF!</v>
      </c>
      <c r="D238" s="70" t="e">
        <f>#REF!</f>
        <v>#REF!</v>
      </c>
      <c r="E238" s="70" t="e">
        <f>#REF!</f>
        <v>#REF!</v>
      </c>
      <c r="F238" t="e">
        <f>#REF!</f>
        <v>#REF!</v>
      </c>
      <c r="G238" t="e">
        <f>#REF!</f>
        <v>#REF!</v>
      </c>
      <c r="H238" t="e">
        <f>#REF!</f>
        <v>#REF!</v>
      </c>
      <c r="I238" s="33" t="e">
        <f>#REF!</f>
        <v>#REF!</v>
      </c>
      <c r="J238" s="33" t="e">
        <f>#REF!</f>
        <v>#REF!</v>
      </c>
      <c r="K238" s="1" t="e">
        <f t="shared" si="75"/>
        <v>#REF!</v>
      </c>
      <c r="L238" s="33" t="e">
        <f t="shared" si="79"/>
        <v>#REF!</v>
      </c>
      <c r="M238" s="51" t="e">
        <f>#REF!</f>
        <v>#REF!</v>
      </c>
      <c r="N238" s="51" t="e">
        <f>#REF!</f>
        <v>#REF!</v>
      </c>
      <c r="O238" s="44" t="e">
        <f t="shared" si="76"/>
        <v>#REF!</v>
      </c>
      <c r="P238" s="33" t="e">
        <f t="shared" si="80"/>
        <v>#REF!</v>
      </c>
      <c r="Q238" s="33"/>
      <c r="R238" s="33" t="e">
        <f t="shared" si="81"/>
        <v>#REF!</v>
      </c>
      <c r="S238" s="33" t="e">
        <f t="shared" si="82"/>
        <v>#REF!</v>
      </c>
      <c r="T238" s="33" t="e">
        <f t="shared" si="83"/>
        <v>#REF!</v>
      </c>
      <c r="U238" s="33" t="e">
        <f t="shared" si="92"/>
        <v>#REF!</v>
      </c>
      <c r="V238" s="33" t="e">
        <f t="shared" si="92"/>
        <v>#REF!</v>
      </c>
      <c r="W238" s="33" t="e">
        <f t="shared" si="92"/>
        <v>#REF!</v>
      </c>
      <c r="X238" s="33"/>
      <c r="Y238" s="33" t="e">
        <f t="shared" si="93"/>
        <v>#REF!</v>
      </c>
      <c r="Z238" s="33" t="e">
        <f t="shared" si="93"/>
        <v>#REF!</v>
      </c>
      <c r="AA238" s="33" t="e">
        <f t="shared" si="93"/>
        <v>#REF!</v>
      </c>
      <c r="AB238" s="33" t="e">
        <f t="shared" si="93"/>
        <v>#REF!</v>
      </c>
      <c r="AC238" s="33" t="e">
        <f t="shared" si="93"/>
        <v>#REF!</v>
      </c>
      <c r="AD238" s="33" t="e">
        <f t="shared" si="93"/>
        <v>#REF!</v>
      </c>
      <c r="AE238" s="33"/>
      <c r="AF238" s="33" t="e">
        <f t="shared" si="94"/>
        <v>#REF!</v>
      </c>
      <c r="AG238" s="33" t="e">
        <f t="shared" si="94"/>
        <v>#REF!</v>
      </c>
      <c r="AH238" s="27"/>
      <c r="AI238" s="33" t="e">
        <f t="shared" si="84"/>
        <v>#REF!</v>
      </c>
      <c r="AJ238" s="33" t="e">
        <f t="shared" si="85"/>
        <v>#REF!</v>
      </c>
      <c r="AK238" s="33" t="e">
        <f t="shared" si="86"/>
        <v>#REF!</v>
      </c>
      <c r="AL238" s="33" t="e">
        <f t="shared" si="87"/>
        <v>#REF!</v>
      </c>
      <c r="AR238" s="33"/>
      <c r="AS238" s="33"/>
      <c r="AW238" s="12"/>
    </row>
    <row r="239" spans="1:49" s="28" customFormat="1" x14ac:dyDescent="0.25">
      <c r="A239" s="27">
        <f t="shared" si="78"/>
        <v>225</v>
      </c>
      <c r="B239" s="70" t="e">
        <f>#REF!</f>
        <v>#REF!</v>
      </c>
      <c r="C239" s="50" t="e">
        <f>IF(#REF!="","",#REF!)</f>
        <v>#REF!</v>
      </c>
      <c r="D239" s="70" t="e">
        <f>#REF!</f>
        <v>#REF!</v>
      </c>
      <c r="E239" s="70" t="e">
        <f>#REF!</f>
        <v>#REF!</v>
      </c>
      <c r="F239" t="e">
        <f>#REF!</f>
        <v>#REF!</v>
      </c>
      <c r="G239" t="e">
        <f>#REF!</f>
        <v>#REF!</v>
      </c>
      <c r="H239" t="e">
        <f>#REF!</f>
        <v>#REF!</v>
      </c>
      <c r="I239" s="33" t="e">
        <f>#REF!</f>
        <v>#REF!</v>
      </c>
      <c r="J239" s="33" t="e">
        <f>#REF!</f>
        <v>#REF!</v>
      </c>
      <c r="K239" s="1" t="e">
        <f t="shared" si="75"/>
        <v>#REF!</v>
      </c>
      <c r="L239" s="33" t="e">
        <f t="shared" si="79"/>
        <v>#REF!</v>
      </c>
      <c r="M239" s="51" t="e">
        <f>#REF!</f>
        <v>#REF!</v>
      </c>
      <c r="N239" s="51" t="e">
        <f>#REF!</f>
        <v>#REF!</v>
      </c>
      <c r="O239" s="44" t="e">
        <f t="shared" si="76"/>
        <v>#REF!</v>
      </c>
      <c r="P239" s="33" t="e">
        <f t="shared" si="80"/>
        <v>#REF!</v>
      </c>
      <c r="Q239" s="33"/>
      <c r="R239" s="33" t="e">
        <f t="shared" si="81"/>
        <v>#REF!</v>
      </c>
      <c r="S239" s="33" t="e">
        <f t="shared" si="82"/>
        <v>#REF!</v>
      </c>
      <c r="T239" s="33" t="e">
        <f t="shared" si="83"/>
        <v>#REF!</v>
      </c>
      <c r="U239" s="33" t="e">
        <f t="shared" si="92"/>
        <v>#REF!</v>
      </c>
      <c r="V239" s="33" t="e">
        <f t="shared" si="92"/>
        <v>#REF!</v>
      </c>
      <c r="W239" s="33" t="e">
        <f t="shared" si="92"/>
        <v>#REF!</v>
      </c>
      <c r="X239" s="33"/>
      <c r="Y239" s="33" t="e">
        <f t="shared" si="93"/>
        <v>#REF!</v>
      </c>
      <c r="Z239" s="33" t="e">
        <f t="shared" si="93"/>
        <v>#REF!</v>
      </c>
      <c r="AA239" s="33" t="e">
        <f t="shared" si="93"/>
        <v>#REF!</v>
      </c>
      <c r="AB239" s="33" t="e">
        <f t="shared" si="93"/>
        <v>#REF!</v>
      </c>
      <c r="AC239" s="33" t="e">
        <f t="shared" si="93"/>
        <v>#REF!</v>
      </c>
      <c r="AD239" s="33" t="e">
        <f t="shared" si="93"/>
        <v>#REF!</v>
      </c>
      <c r="AE239" s="33"/>
      <c r="AF239" s="33" t="e">
        <f t="shared" si="94"/>
        <v>#REF!</v>
      </c>
      <c r="AG239" s="33" t="e">
        <f t="shared" si="94"/>
        <v>#REF!</v>
      </c>
      <c r="AH239" s="27"/>
      <c r="AI239" s="33" t="e">
        <f t="shared" si="84"/>
        <v>#REF!</v>
      </c>
      <c r="AJ239" s="33" t="e">
        <f t="shared" si="85"/>
        <v>#REF!</v>
      </c>
      <c r="AK239" s="33" t="e">
        <f t="shared" si="86"/>
        <v>#REF!</v>
      </c>
      <c r="AL239" s="33" t="e">
        <f t="shared" si="87"/>
        <v>#REF!</v>
      </c>
      <c r="AR239" s="33"/>
      <c r="AS239" s="33"/>
      <c r="AW239" s="12"/>
    </row>
    <row r="240" spans="1:49" s="28" customFormat="1" x14ac:dyDescent="0.25">
      <c r="A240" s="27">
        <f t="shared" si="78"/>
        <v>226</v>
      </c>
      <c r="B240" s="70" t="e">
        <f>#REF!</f>
        <v>#REF!</v>
      </c>
      <c r="C240" s="50" t="e">
        <f>IF(#REF!="","",#REF!)</f>
        <v>#REF!</v>
      </c>
      <c r="D240" s="70" t="e">
        <f>#REF!</f>
        <v>#REF!</v>
      </c>
      <c r="E240" s="70" t="e">
        <f>#REF!</f>
        <v>#REF!</v>
      </c>
      <c r="F240" t="e">
        <f>#REF!</f>
        <v>#REF!</v>
      </c>
      <c r="G240" t="e">
        <f>#REF!</f>
        <v>#REF!</v>
      </c>
      <c r="H240" t="e">
        <f>#REF!</f>
        <v>#REF!</v>
      </c>
      <c r="I240" s="33" t="e">
        <f>#REF!</f>
        <v>#REF!</v>
      </c>
      <c r="J240" s="33" t="e">
        <f>#REF!</f>
        <v>#REF!</v>
      </c>
      <c r="K240" s="1" t="e">
        <f t="shared" si="75"/>
        <v>#REF!</v>
      </c>
      <c r="L240" s="33" t="e">
        <f t="shared" si="79"/>
        <v>#REF!</v>
      </c>
      <c r="M240" s="51" t="e">
        <f>#REF!</f>
        <v>#REF!</v>
      </c>
      <c r="N240" s="51" t="e">
        <f>#REF!</f>
        <v>#REF!</v>
      </c>
      <c r="O240" s="44" t="e">
        <f t="shared" si="76"/>
        <v>#REF!</v>
      </c>
      <c r="P240" s="33" t="e">
        <f t="shared" si="80"/>
        <v>#REF!</v>
      </c>
      <c r="Q240" s="33"/>
      <c r="R240" s="33" t="e">
        <f t="shared" si="81"/>
        <v>#REF!</v>
      </c>
      <c r="S240" s="33" t="e">
        <f t="shared" si="82"/>
        <v>#REF!</v>
      </c>
      <c r="T240" s="33" t="e">
        <f t="shared" si="83"/>
        <v>#REF!</v>
      </c>
      <c r="U240" s="33" t="e">
        <f t="shared" si="92"/>
        <v>#REF!</v>
      </c>
      <c r="V240" s="33" t="e">
        <f t="shared" si="92"/>
        <v>#REF!</v>
      </c>
      <c r="W240" s="33" t="e">
        <f t="shared" si="92"/>
        <v>#REF!</v>
      </c>
      <c r="X240" s="33"/>
      <c r="Y240" s="33" t="e">
        <f t="shared" si="93"/>
        <v>#REF!</v>
      </c>
      <c r="Z240" s="33" t="e">
        <f t="shared" si="93"/>
        <v>#REF!</v>
      </c>
      <c r="AA240" s="33" t="e">
        <f t="shared" si="93"/>
        <v>#REF!</v>
      </c>
      <c r="AB240" s="33" t="e">
        <f t="shared" si="93"/>
        <v>#REF!</v>
      </c>
      <c r="AC240" s="33" t="e">
        <f t="shared" si="93"/>
        <v>#REF!</v>
      </c>
      <c r="AD240" s="33" t="e">
        <f t="shared" si="93"/>
        <v>#REF!</v>
      </c>
      <c r="AE240" s="33"/>
      <c r="AF240" s="33" t="e">
        <f t="shared" si="94"/>
        <v>#REF!</v>
      </c>
      <c r="AG240" s="33" t="e">
        <f t="shared" si="94"/>
        <v>#REF!</v>
      </c>
      <c r="AH240" s="27"/>
      <c r="AI240" s="33" t="e">
        <f t="shared" si="84"/>
        <v>#REF!</v>
      </c>
      <c r="AJ240" s="33" t="e">
        <f t="shared" si="85"/>
        <v>#REF!</v>
      </c>
      <c r="AK240" s="33" t="e">
        <f t="shared" si="86"/>
        <v>#REF!</v>
      </c>
      <c r="AL240" s="33" t="e">
        <f t="shared" si="87"/>
        <v>#REF!</v>
      </c>
      <c r="AR240" s="33"/>
      <c r="AS240" s="33"/>
      <c r="AW240" s="12"/>
    </row>
    <row r="241" spans="1:49" s="28" customFormat="1" x14ac:dyDescent="0.25">
      <c r="A241" s="27">
        <f t="shared" si="78"/>
        <v>227</v>
      </c>
      <c r="B241" s="70" t="e">
        <f>#REF!</f>
        <v>#REF!</v>
      </c>
      <c r="C241" s="50" t="e">
        <f>IF(#REF!="","",#REF!)</f>
        <v>#REF!</v>
      </c>
      <c r="D241" s="70" t="e">
        <f>#REF!</f>
        <v>#REF!</v>
      </c>
      <c r="E241" s="70" t="e">
        <f>#REF!</f>
        <v>#REF!</v>
      </c>
      <c r="F241" t="e">
        <f>#REF!</f>
        <v>#REF!</v>
      </c>
      <c r="G241" t="e">
        <f>#REF!</f>
        <v>#REF!</v>
      </c>
      <c r="H241" t="e">
        <f>#REF!</f>
        <v>#REF!</v>
      </c>
      <c r="I241" s="33" t="e">
        <f>#REF!</f>
        <v>#REF!</v>
      </c>
      <c r="J241" s="33" t="e">
        <f>#REF!</f>
        <v>#REF!</v>
      </c>
      <c r="K241" s="1" t="e">
        <f t="shared" si="75"/>
        <v>#REF!</v>
      </c>
      <c r="L241" s="33" t="e">
        <f t="shared" si="79"/>
        <v>#REF!</v>
      </c>
      <c r="M241" s="51" t="e">
        <f>#REF!</f>
        <v>#REF!</v>
      </c>
      <c r="N241" s="51" t="e">
        <f>#REF!</f>
        <v>#REF!</v>
      </c>
      <c r="O241" s="44" t="e">
        <f t="shared" si="76"/>
        <v>#REF!</v>
      </c>
      <c r="P241" s="33" t="e">
        <f t="shared" si="80"/>
        <v>#REF!</v>
      </c>
      <c r="Q241" s="33"/>
      <c r="R241" s="33" t="e">
        <f t="shared" si="81"/>
        <v>#REF!</v>
      </c>
      <c r="S241" s="33" t="e">
        <f t="shared" si="82"/>
        <v>#REF!</v>
      </c>
      <c r="T241" s="33" t="e">
        <f t="shared" si="83"/>
        <v>#REF!</v>
      </c>
      <c r="U241" s="33" t="e">
        <f t="shared" si="92"/>
        <v>#REF!</v>
      </c>
      <c r="V241" s="33" t="e">
        <f t="shared" si="92"/>
        <v>#REF!</v>
      </c>
      <c r="W241" s="33" t="e">
        <f t="shared" si="92"/>
        <v>#REF!</v>
      </c>
      <c r="X241" s="33"/>
      <c r="Y241" s="33" t="e">
        <f t="shared" si="93"/>
        <v>#REF!</v>
      </c>
      <c r="Z241" s="33" t="e">
        <f t="shared" si="93"/>
        <v>#REF!</v>
      </c>
      <c r="AA241" s="33" t="e">
        <f t="shared" si="93"/>
        <v>#REF!</v>
      </c>
      <c r="AB241" s="33" t="e">
        <f t="shared" si="93"/>
        <v>#REF!</v>
      </c>
      <c r="AC241" s="33" t="e">
        <f t="shared" si="93"/>
        <v>#REF!</v>
      </c>
      <c r="AD241" s="33" t="e">
        <f t="shared" si="93"/>
        <v>#REF!</v>
      </c>
      <c r="AE241" s="33"/>
      <c r="AF241" s="33" t="e">
        <f t="shared" si="94"/>
        <v>#REF!</v>
      </c>
      <c r="AG241" s="33" t="e">
        <f t="shared" si="94"/>
        <v>#REF!</v>
      </c>
      <c r="AH241" s="27"/>
      <c r="AI241" s="33" t="e">
        <f t="shared" si="84"/>
        <v>#REF!</v>
      </c>
      <c r="AJ241" s="33" t="e">
        <f t="shared" si="85"/>
        <v>#REF!</v>
      </c>
      <c r="AK241" s="33" t="e">
        <f t="shared" si="86"/>
        <v>#REF!</v>
      </c>
      <c r="AL241" s="33" t="e">
        <f t="shared" si="87"/>
        <v>#REF!</v>
      </c>
      <c r="AR241" s="33"/>
      <c r="AS241" s="33"/>
      <c r="AW241" s="12"/>
    </row>
    <row r="242" spans="1:49" s="28" customFormat="1" x14ac:dyDescent="0.25">
      <c r="A242" s="27">
        <f t="shared" si="78"/>
        <v>228</v>
      </c>
      <c r="B242" s="70" t="e">
        <f>#REF!</f>
        <v>#REF!</v>
      </c>
      <c r="C242" s="50" t="e">
        <f>IF(#REF!="","",#REF!)</f>
        <v>#REF!</v>
      </c>
      <c r="D242" s="70" t="e">
        <f>#REF!</f>
        <v>#REF!</v>
      </c>
      <c r="E242" s="70" t="e">
        <f>#REF!</f>
        <v>#REF!</v>
      </c>
      <c r="F242" t="e">
        <f>#REF!</f>
        <v>#REF!</v>
      </c>
      <c r="G242" t="e">
        <f>#REF!</f>
        <v>#REF!</v>
      </c>
      <c r="H242" t="e">
        <f>#REF!</f>
        <v>#REF!</v>
      </c>
      <c r="I242" s="33" t="e">
        <f>#REF!</f>
        <v>#REF!</v>
      </c>
      <c r="J242" s="33" t="e">
        <f>#REF!</f>
        <v>#REF!</v>
      </c>
      <c r="K242" s="1" t="e">
        <f t="shared" si="75"/>
        <v>#REF!</v>
      </c>
      <c r="L242" s="33" t="e">
        <f t="shared" si="79"/>
        <v>#REF!</v>
      </c>
      <c r="M242" s="51" t="e">
        <f>#REF!</f>
        <v>#REF!</v>
      </c>
      <c r="N242" s="51" t="e">
        <f>#REF!</f>
        <v>#REF!</v>
      </c>
      <c r="O242" s="44" t="e">
        <f t="shared" si="76"/>
        <v>#REF!</v>
      </c>
      <c r="P242" s="33" t="e">
        <f t="shared" si="80"/>
        <v>#REF!</v>
      </c>
      <c r="Q242" s="33"/>
      <c r="R242" s="33" t="e">
        <f t="shared" si="81"/>
        <v>#REF!</v>
      </c>
      <c r="S242" s="33" t="e">
        <f t="shared" si="82"/>
        <v>#REF!</v>
      </c>
      <c r="T242" s="33" t="e">
        <f t="shared" si="83"/>
        <v>#REF!</v>
      </c>
      <c r="U242" s="33" t="e">
        <f t="shared" si="92"/>
        <v>#REF!</v>
      </c>
      <c r="V242" s="33" t="e">
        <f t="shared" si="92"/>
        <v>#REF!</v>
      </c>
      <c r="W242" s="33" t="e">
        <f t="shared" si="92"/>
        <v>#REF!</v>
      </c>
      <c r="X242" s="33"/>
      <c r="Y242" s="33" t="e">
        <f t="shared" si="93"/>
        <v>#REF!</v>
      </c>
      <c r="Z242" s="33" t="e">
        <f t="shared" si="93"/>
        <v>#REF!</v>
      </c>
      <c r="AA242" s="33" t="e">
        <f t="shared" si="93"/>
        <v>#REF!</v>
      </c>
      <c r="AB242" s="33" t="e">
        <f t="shared" si="93"/>
        <v>#REF!</v>
      </c>
      <c r="AC242" s="33" t="e">
        <f t="shared" si="93"/>
        <v>#REF!</v>
      </c>
      <c r="AD242" s="33" t="e">
        <f t="shared" si="93"/>
        <v>#REF!</v>
      </c>
      <c r="AE242" s="33"/>
      <c r="AF242" s="33" t="e">
        <f t="shared" si="94"/>
        <v>#REF!</v>
      </c>
      <c r="AG242" s="33" t="e">
        <f t="shared" si="94"/>
        <v>#REF!</v>
      </c>
      <c r="AH242" s="27"/>
      <c r="AI242" s="33" t="e">
        <f t="shared" si="84"/>
        <v>#REF!</v>
      </c>
      <c r="AJ242" s="33" t="e">
        <f t="shared" si="85"/>
        <v>#REF!</v>
      </c>
      <c r="AK242" s="33" t="e">
        <f t="shared" si="86"/>
        <v>#REF!</v>
      </c>
      <c r="AL242" s="33" t="e">
        <f t="shared" si="87"/>
        <v>#REF!</v>
      </c>
      <c r="AR242" s="33"/>
      <c r="AS242" s="33"/>
      <c r="AW242" s="12"/>
    </row>
    <row r="243" spans="1:49" s="28" customFormat="1" x14ac:dyDescent="0.25">
      <c r="A243" s="27">
        <f t="shared" si="78"/>
        <v>229</v>
      </c>
      <c r="B243" s="70" t="e">
        <f>#REF!</f>
        <v>#REF!</v>
      </c>
      <c r="C243" s="50" t="e">
        <f>IF(#REF!="","",#REF!)</f>
        <v>#REF!</v>
      </c>
      <c r="D243" s="70" t="e">
        <f>#REF!</f>
        <v>#REF!</v>
      </c>
      <c r="E243" s="70" t="e">
        <f>#REF!</f>
        <v>#REF!</v>
      </c>
      <c r="F243" t="e">
        <f>#REF!</f>
        <v>#REF!</v>
      </c>
      <c r="G243" t="e">
        <f>#REF!</f>
        <v>#REF!</v>
      </c>
      <c r="H243" t="e">
        <f>#REF!</f>
        <v>#REF!</v>
      </c>
      <c r="I243" s="33" t="e">
        <f>#REF!</f>
        <v>#REF!</v>
      </c>
      <c r="J243" s="33" t="e">
        <f>#REF!</f>
        <v>#REF!</v>
      </c>
      <c r="K243" s="1" t="e">
        <f t="shared" si="75"/>
        <v>#REF!</v>
      </c>
      <c r="L243" s="33" t="e">
        <f t="shared" si="79"/>
        <v>#REF!</v>
      </c>
      <c r="M243" s="51" t="e">
        <f>#REF!</f>
        <v>#REF!</v>
      </c>
      <c r="N243" s="51" t="e">
        <f>#REF!</f>
        <v>#REF!</v>
      </c>
      <c r="O243" s="44" t="e">
        <f t="shared" si="76"/>
        <v>#REF!</v>
      </c>
      <c r="P243" s="33" t="e">
        <f t="shared" si="80"/>
        <v>#REF!</v>
      </c>
      <c r="Q243" s="33"/>
      <c r="R243" s="33" t="e">
        <f t="shared" si="81"/>
        <v>#REF!</v>
      </c>
      <c r="S243" s="33" t="e">
        <f t="shared" si="82"/>
        <v>#REF!</v>
      </c>
      <c r="T243" s="33" t="e">
        <f t="shared" si="83"/>
        <v>#REF!</v>
      </c>
      <c r="U243" s="33" t="e">
        <f t="shared" si="92"/>
        <v>#REF!</v>
      </c>
      <c r="V243" s="33" t="e">
        <f t="shared" si="92"/>
        <v>#REF!</v>
      </c>
      <c r="W243" s="33" t="e">
        <f t="shared" si="92"/>
        <v>#REF!</v>
      </c>
      <c r="X243" s="33"/>
      <c r="Y243" s="33" t="e">
        <f t="shared" ref="Y243:AD253" si="95">Y$257*$M243</f>
        <v>#REF!</v>
      </c>
      <c r="Z243" s="33" t="e">
        <f t="shared" si="95"/>
        <v>#REF!</v>
      </c>
      <c r="AA243" s="33" t="e">
        <f t="shared" si="95"/>
        <v>#REF!</v>
      </c>
      <c r="AB243" s="33" t="e">
        <f t="shared" si="95"/>
        <v>#REF!</v>
      </c>
      <c r="AC243" s="33" t="e">
        <f t="shared" si="95"/>
        <v>#REF!</v>
      </c>
      <c r="AD243" s="33" t="e">
        <f t="shared" si="95"/>
        <v>#REF!</v>
      </c>
      <c r="AE243" s="33"/>
      <c r="AF243" s="33" t="e">
        <f t="shared" si="94"/>
        <v>#REF!</v>
      </c>
      <c r="AG243" s="33" t="e">
        <f t="shared" si="94"/>
        <v>#REF!</v>
      </c>
      <c r="AH243" s="27"/>
      <c r="AI243" s="33" t="e">
        <f t="shared" si="84"/>
        <v>#REF!</v>
      </c>
      <c r="AJ243" s="33" t="e">
        <f t="shared" si="85"/>
        <v>#REF!</v>
      </c>
      <c r="AK243" s="33" t="e">
        <f t="shared" si="86"/>
        <v>#REF!</v>
      </c>
      <c r="AL243" s="33" t="e">
        <f t="shared" si="87"/>
        <v>#REF!</v>
      </c>
      <c r="AR243" s="33"/>
      <c r="AS243" s="33"/>
      <c r="AW243" s="12"/>
    </row>
    <row r="244" spans="1:49" s="28" customFormat="1" x14ac:dyDescent="0.25">
      <c r="A244" s="27">
        <f t="shared" si="78"/>
        <v>230</v>
      </c>
      <c r="B244" s="70" t="e">
        <f>#REF!</f>
        <v>#REF!</v>
      </c>
      <c r="C244" s="50" t="e">
        <f>IF(#REF!="","",#REF!)</f>
        <v>#REF!</v>
      </c>
      <c r="D244" s="70" t="e">
        <f>#REF!</f>
        <v>#REF!</v>
      </c>
      <c r="E244" s="70" t="e">
        <f>#REF!</f>
        <v>#REF!</v>
      </c>
      <c r="F244" t="e">
        <f>#REF!</f>
        <v>#REF!</v>
      </c>
      <c r="G244" t="e">
        <f>#REF!</f>
        <v>#REF!</v>
      </c>
      <c r="H244" t="e">
        <f>#REF!</f>
        <v>#REF!</v>
      </c>
      <c r="I244" s="33" t="e">
        <f>#REF!</f>
        <v>#REF!</v>
      </c>
      <c r="J244" s="33" t="e">
        <f>#REF!</f>
        <v>#REF!</v>
      </c>
      <c r="K244" s="1" t="e">
        <f t="shared" si="75"/>
        <v>#REF!</v>
      </c>
      <c r="L244" s="33" t="e">
        <f t="shared" si="79"/>
        <v>#REF!</v>
      </c>
      <c r="M244" s="51" t="e">
        <f>#REF!</f>
        <v>#REF!</v>
      </c>
      <c r="N244" s="51" t="e">
        <f>#REF!</f>
        <v>#REF!</v>
      </c>
      <c r="O244" s="44" t="e">
        <f t="shared" si="76"/>
        <v>#REF!</v>
      </c>
      <c r="P244" s="33" t="e">
        <f t="shared" si="80"/>
        <v>#REF!</v>
      </c>
      <c r="Q244" s="33"/>
      <c r="R244" s="33" t="e">
        <f t="shared" si="81"/>
        <v>#REF!</v>
      </c>
      <c r="S244" s="33" t="e">
        <f t="shared" si="82"/>
        <v>#REF!</v>
      </c>
      <c r="T244" s="33" t="e">
        <f t="shared" si="83"/>
        <v>#REF!</v>
      </c>
      <c r="U244" s="33" t="e">
        <f t="shared" si="92"/>
        <v>#REF!</v>
      </c>
      <c r="V244" s="33" t="e">
        <f t="shared" si="92"/>
        <v>#REF!</v>
      </c>
      <c r="W244" s="33" t="e">
        <f t="shared" si="92"/>
        <v>#REF!</v>
      </c>
      <c r="X244" s="33"/>
      <c r="Y244" s="33" t="e">
        <f t="shared" si="95"/>
        <v>#REF!</v>
      </c>
      <c r="Z244" s="33" t="e">
        <f t="shared" si="95"/>
        <v>#REF!</v>
      </c>
      <c r="AA244" s="33" t="e">
        <f t="shared" si="95"/>
        <v>#REF!</v>
      </c>
      <c r="AB244" s="33" t="e">
        <f t="shared" si="95"/>
        <v>#REF!</v>
      </c>
      <c r="AC244" s="33" t="e">
        <f t="shared" si="95"/>
        <v>#REF!</v>
      </c>
      <c r="AD244" s="33" t="e">
        <f t="shared" si="95"/>
        <v>#REF!</v>
      </c>
      <c r="AE244" s="33"/>
      <c r="AF244" s="33" t="e">
        <f t="shared" si="94"/>
        <v>#REF!</v>
      </c>
      <c r="AG244" s="33" t="e">
        <f t="shared" si="94"/>
        <v>#REF!</v>
      </c>
      <c r="AH244" s="27"/>
      <c r="AI244" s="33" t="e">
        <f t="shared" si="84"/>
        <v>#REF!</v>
      </c>
      <c r="AJ244" s="33" t="e">
        <f t="shared" si="85"/>
        <v>#REF!</v>
      </c>
      <c r="AK244" s="33" t="e">
        <f t="shared" si="86"/>
        <v>#REF!</v>
      </c>
      <c r="AL244" s="33" t="e">
        <f t="shared" si="87"/>
        <v>#REF!</v>
      </c>
      <c r="AR244" s="33"/>
      <c r="AS244" s="33"/>
      <c r="AW244" s="12"/>
    </row>
    <row r="245" spans="1:49" s="28" customFormat="1" x14ac:dyDescent="0.25">
      <c r="A245" s="27">
        <f t="shared" si="78"/>
        <v>231</v>
      </c>
      <c r="B245" s="70" t="e">
        <f>#REF!</f>
        <v>#REF!</v>
      </c>
      <c r="C245" s="50" t="e">
        <f>IF(#REF!="","",#REF!)</f>
        <v>#REF!</v>
      </c>
      <c r="D245" s="70" t="e">
        <f>#REF!</f>
        <v>#REF!</v>
      </c>
      <c r="E245" s="70" t="e">
        <f>#REF!</f>
        <v>#REF!</v>
      </c>
      <c r="F245" t="e">
        <f>#REF!</f>
        <v>#REF!</v>
      </c>
      <c r="G245" t="e">
        <f>#REF!</f>
        <v>#REF!</v>
      </c>
      <c r="H245" t="e">
        <f>#REF!</f>
        <v>#REF!</v>
      </c>
      <c r="I245" s="33" t="e">
        <f>#REF!</f>
        <v>#REF!</v>
      </c>
      <c r="J245" s="33" t="e">
        <f>#REF!</f>
        <v>#REF!</v>
      </c>
      <c r="K245" s="1" t="e">
        <f t="shared" si="75"/>
        <v>#REF!</v>
      </c>
      <c r="L245" s="33" t="e">
        <f t="shared" si="79"/>
        <v>#REF!</v>
      </c>
      <c r="M245" s="51" t="e">
        <f>#REF!</f>
        <v>#REF!</v>
      </c>
      <c r="N245" s="51" t="e">
        <f>#REF!</f>
        <v>#REF!</v>
      </c>
      <c r="O245" s="44" t="e">
        <f t="shared" si="76"/>
        <v>#REF!</v>
      </c>
      <c r="P245" s="33" t="e">
        <f t="shared" si="80"/>
        <v>#REF!</v>
      </c>
      <c r="Q245" s="33"/>
      <c r="R245" s="33" t="e">
        <f t="shared" si="81"/>
        <v>#REF!</v>
      </c>
      <c r="S245" s="33" t="e">
        <f t="shared" si="82"/>
        <v>#REF!</v>
      </c>
      <c r="T245" s="33" t="e">
        <f t="shared" si="83"/>
        <v>#REF!</v>
      </c>
      <c r="U245" s="33" t="e">
        <f t="shared" si="92"/>
        <v>#REF!</v>
      </c>
      <c r="V245" s="33" t="e">
        <f t="shared" si="92"/>
        <v>#REF!</v>
      </c>
      <c r="W245" s="33" t="e">
        <f t="shared" si="92"/>
        <v>#REF!</v>
      </c>
      <c r="X245" s="33"/>
      <c r="Y245" s="33" t="e">
        <f t="shared" si="95"/>
        <v>#REF!</v>
      </c>
      <c r="Z245" s="33" t="e">
        <f t="shared" si="95"/>
        <v>#REF!</v>
      </c>
      <c r="AA245" s="33" t="e">
        <f t="shared" si="95"/>
        <v>#REF!</v>
      </c>
      <c r="AB245" s="33" t="e">
        <f t="shared" si="95"/>
        <v>#REF!</v>
      </c>
      <c r="AC245" s="33" t="e">
        <f t="shared" si="95"/>
        <v>#REF!</v>
      </c>
      <c r="AD245" s="33" t="e">
        <f t="shared" si="95"/>
        <v>#REF!</v>
      </c>
      <c r="AE245" s="33"/>
      <c r="AF245" s="33" t="e">
        <f t="shared" si="94"/>
        <v>#REF!</v>
      </c>
      <c r="AG245" s="33" t="e">
        <f t="shared" si="94"/>
        <v>#REF!</v>
      </c>
      <c r="AH245" s="27"/>
      <c r="AI245" s="33" t="e">
        <f t="shared" si="84"/>
        <v>#REF!</v>
      </c>
      <c r="AJ245" s="33" t="e">
        <f t="shared" si="85"/>
        <v>#REF!</v>
      </c>
      <c r="AK245" s="33" t="e">
        <f t="shared" si="86"/>
        <v>#REF!</v>
      </c>
      <c r="AL245" s="33" t="e">
        <f t="shared" si="87"/>
        <v>#REF!</v>
      </c>
      <c r="AR245" s="33"/>
      <c r="AS245" s="33"/>
      <c r="AW245" s="12"/>
    </row>
    <row r="246" spans="1:49" s="28" customFormat="1" x14ac:dyDescent="0.25">
      <c r="A246" s="27">
        <f t="shared" si="78"/>
        <v>232</v>
      </c>
      <c r="B246" s="70" t="e">
        <f>#REF!</f>
        <v>#REF!</v>
      </c>
      <c r="C246" s="50" t="e">
        <f>IF(#REF!="","",#REF!)</f>
        <v>#REF!</v>
      </c>
      <c r="D246" s="70" t="e">
        <f>#REF!</f>
        <v>#REF!</v>
      </c>
      <c r="E246" s="70" t="e">
        <f>#REF!</f>
        <v>#REF!</v>
      </c>
      <c r="F246" t="e">
        <f>#REF!</f>
        <v>#REF!</v>
      </c>
      <c r="G246" t="e">
        <f>#REF!</f>
        <v>#REF!</v>
      </c>
      <c r="H246" t="e">
        <f>#REF!</f>
        <v>#REF!</v>
      </c>
      <c r="I246" s="33" t="e">
        <f>#REF!</f>
        <v>#REF!</v>
      </c>
      <c r="J246" s="33" t="e">
        <f>#REF!</f>
        <v>#REF!</v>
      </c>
      <c r="K246" s="1" t="e">
        <f t="shared" si="75"/>
        <v>#REF!</v>
      </c>
      <c r="L246" s="33" t="e">
        <f t="shared" si="79"/>
        <v>#REF!</v>
      </c>
      <c r="M246" s="51" t="e">
        <f>#REF!</f>
        <v>#REF!</v>
      </c>
      <c r="N246" s="51" t="e">
        <f>#REF!</f>
        <v>#REF!</v>
      </c>
      <c r="O246" s="44" t="e">
        <f t="shared" si="76"/>
        <v>#REF!</v>
      </c>
      <c r="P246" s="33" t="e">
        <f t="shared" si="80"/>
        <v>#REF!</v>
      </c>
      <c r="Q246" s="33"/>
      <c r="R246" s="33" t="e">
        <f t="shared" si="81"/>
        <v>#REF!</v>
      </c>
      <c r="S246" s="33" t="e">
        <f t="shared" si="82"/>
        <v>#REF!</v>
      </c>
      <c r="T246" s="33" t="e">
        <f t="shared" si="83"/>
        <v>#REF!</v>
      </c>
      <c r="U246" s="33" t="e">
        <f t="shared" si="92"/>
        <v>#REF!</v>
      </c>
      <c r="V246" s="33" t="e">
        <f t="shared" si="92"/>
        <v>#REF!</v>
      </c>
      <c r="W246" s="33" t="e">
        <f t="shared" si="92"/>
        <v>#REF!</v>
      </c>
      <c r="X246" s="33"/>
      <c r="Y246" s="33" t="e">
        <f t="shared" si="95"/>
        <v>#REF!</v>
      </c>
      <c r="Z246" s="33" t="e">
        <f t="shared" si="95"/>
        <v>#REF!</v>
      </c>
      <c r="AA246" s="33" t="e">
        <f t="shared" si="95"/>
        <v>#REF!</v>
      </c>
      <c r="AB246" s="33" t="e">
        <f t="shared" si="95"/>
        <v>#REF!</v>
      </c>
      <c r="AC246" s="33" t="e">
        <f t="shared" si="95"/>
        <v>#REF!</v>
      </c>
      <c r="AD246" s="33" t="e">
        <f t="shared" si="95"/>
        <v>#REF!</v>
      </c>
      <c r="AE246" s="33"/>
      <c r="AF246" s="33" t="e">
        <f t="shared" si="94"/>
        <v>#REF!</v>
      </c>
      <c r="AG246" s="33" t="e">
        <f t="shared" si="94"/>
        <v>#REF!</v>
      </c>
      <c r="AH246" s="27"/>
      <c r="AI246" s="33" t="e">
        <f t="shared" si="84"/>
        <v>#REF!</v>
      </c>
      <c r="AJ246" s="33" t="e">
        <f t="shared" si="85"/>
        <v>#REF!</v>
      </c>
      <c r="AK246" s="33" t="e">
        <f t="shared" si="86"/>
        <v>#REF!</v>
      </c>
      <c r="AL246" s="33" t="e">
        <f t="shared" si="87"/>
        <v>#REF!</v>
      </c>
      <c r="AR246" s="33"/>
      <c r="AS246" s="33"/>
      <c r="AW246" s="12"/>
    </row>
    <row r="247" spans="1:49" s="28" customFormat="1" x14ac:dyDescent="0.25">
      <c r="A247" s="27">
        <f t="shared" si="78"/>
        <v>233</v>
      </c>
      <c r="B247" s="70" t="e">
        <f>#REF!</f>
        <v>#REF!</v>
      </c>
      <c r="C247" s="50" t="e">
        <f>IF(#REF!="","",#REF!)</f>
        <v>#REF!</v>
      </c>
      <c r="D247" s="70" t="e">
        <f>#REF!</f>
        <v>#REF!</v>
      </c>
      <c r="E247" s="70" t="e">
        <f>#REF!</f>
        <v>#REF!</v>
      </c>
      <c r="F247" t="e">
        <f>#REF!</f>
        <v>#REF!</v>
      </c>
      <c r="G247" t="e">
        <f>#REF!</f>
        <v>#REF!</v>
      </c>
      <c r="H247" t="e">
        <f>#REF!</f>
        <v>#REF!</v>
      </c>
      <c r="I247" s="33" t="e">
        <f>#REF!</f>
        <v>#REF!</v>
      </c>
      <c r="J247" s="33" t="e">
        <f>#REF!</f>
        <v>#REF!</v>
      </c>
      <c r="K247" s="1" t="e">
        <f t="shared" si="75"/>
        <v>#REF!</v>
      </c>
      <c r="L247" s="33" t="e">
        <f t="shared" si="79"/>
        <v>#REF!</v>
      </c>
      <c r="M247" s="51" t="e">
        <f>#REF!</f>
        <v>#REF!</v>
      </c>
      <c r="N247" s="51" t="e">
        <f>#REF!</f>
        <v>#REF!</v>
      </c>
      <c r="O247" s="44" t="e">
        <f t="shared" si="76"/>
        <v>#REF!</v>
      </c>
      <c r="P247" s="33" t="e">
        <f t="shared" si="80"/>
        <v>#REF!</v>
      </c>
      <c r="Q247" s="33"/>
      <c r="R247" s="33" t="e">
        <f t="shared" si="81"/>
        <v>#REF!</v>
      </c>
      <c r="S247" s="33" t="e">
        <f t="shared" si="82"/>
        <v>#REF!</v>
      </c>
      <c r="T247" s="33" t="e">
        <f t="shared" si="83"/>
        <v>#REF!</v>
      </c>
      <c r="U247" s="33" t="e">
        <f t="shared" si="92"/>
        <v>#REF!</v>
      </c>
      <c r="V247" s="33" t="e">
        <f t="shared" si="92"/>
        <v>#REF!</v>
      </c>
      <c r="W247" s="33" t="e">
        <f t="shared" si="92"/>
        <v>#REF!</v>
      </c>
      <c r="X247" s="33"/>
      <c r="Y247" s="33" t="e">
        <f t="shared" si="95"/>
        <v>#REF!</v>
      </c>
      <c r="Z247" s="33" t="e">
        <f t="shared" si="95"/>
        <v>#REF!</v>
      </c>
      <c r="AA247" s="33" t="e">
        <f t="shared" si="95"/>
        <v>#REF!</v>
      </c>
      <c r="AB247" s="33" t="e">
        <f t="shared" si="95"/>
        <v>#REF!</v>
      </c>
      <c r="AC247" s="33" t="e">
        <f t="shared" si="95"/>
        <v>#REF!</v>
      </c>
      <c r="AD247" s="33" t="e">
        <f t="shared" si="95"/>
        <v>#REF!</v>
      </c>
      <c r="AE247" s="33"/>
      <c r="AF247" s="33" t="e">
        <f t="shared" si="94"/>
        <v>#REF!</v>
      </c>
      <c r="AG247" s="33" t="e">
        <f t="shared" si="94"/>
        <v>#REF!</v>
      </c>
      <c r="AH247" s="27"/>
      <c r="AI247" s="33" t="e">
        <f t="shared" si="84"/>
        <v>#REF!</v>
      </c>
      <c r="AJ247" s="33" t="e">
        <f t="shared" si="85"/>
        <v>#REF!</v>
      </c>
      <c r="AK247" s="33" t="e">
        <f t="shared" si="86"/>
        <v>#REF!</v>
      </c>
      <c r="AL247" s="33" t="e">
        <f t="shared" si="87"/>
        <v>#REF!</v>
      </c>
      <c r="AR247" s="33"/>
      <c r="AS247" s="33"/>
      <c r="AW247" s="12"/>
    </row>
    <row r="248" spans="1:49" s="28" customFormat="1" x14ac:dyDescent="0.25">
      <c r="A248" s="27">
        <f t="shared" si="78"/>
        <v>234</v>
      </c>
      <c r="B248" s="70" t="e">
        <f>#REF!</f>
        <v>#REF!</v>
      </c>
      <c r="C248" s="50" t="e">
        <f>IF(#REF!="","",#REF!)</f>
        <v>#REF!</v>
      </c>
      <c r="D248" s="70" t="e">
        <f>#REF!</f>
        <v>#REF!</v>
      </c>
      <c r="E248" s="70" t="e">
        <f>#REF!</f>
        <v>#REF!</v>
      </c>
      <c r="F248" t="e">
        <f>#REF!</f>
        <v>#REF!</v>
      </c>
      <c r="G248" t="e">
        <f>#REF!</f>
        <v>#REF!</v>
      </c>
      <c r="H248" t="e">
        <f>#REF!</f>
        <v>#REF!</v>
      </c>
      <c r="I248" s="33" t="e">
        <f>#REF!</f>
        <v>#REF!</v>
      </c>
      <c r="J248" s="33" t="e">
        <f>#REF!</f>
        <v>#REF!</v>
      </c>
      <c r="K248" s="1" t="e">
        <f t="shared" si="75"/>
        <v>#REF!</v>
      </c>
      <c r="L248" s="33" t="e">
        <f t="shared" si="79"/>
        <v>#REF!</v>
      </c>
      <c r="M248" s="51" t="e">
        <f>#REF!</f>
        <v>#REF!</v>
      </c>
      <c r="N248" s="51" t="e">
        <f>#REF!</f>
        <v>#REF!</v>
      </c>
      <c r="O248" s="44" t="e">
        <f t="shared" si="76"/>
        <v>#REF!</v>
      </c>
      <c r="P248" s="33" t="e">
        <f t="shared" si="80"/>
        <v>#REF!</v>
      </c>
      <c r="Q248" s="33"/>
      <c r="R248" s="33" t="e">
        <f t="shared" si="81"/>
        <v>#REF!</v>
      </c>
      <c r="S248" s="33" t="e">
        <f t="shared" si="82"/>
        <v>#REF!</v>
      </c>
      <c r="T248" s="33" t="e">
        <f t="shared" si="83"/>
        <v>#REF!</v>
      </c>
      <c r="U248" s="33" t="e">
        <f t="shared" si="92"/>
        <v>#REF!</v>
      </c>
      <c r="V248" s="33" t="e">
        <f t="shared" si="92"/>
        <v>#REF!</v>
      </c>
      <c r="W248" s="33" t="e">
        <f t="shared" si="92"/>
        <v>#REF!</v>
      </c>
      <c r="X248" s="33"/>
      <c r="Y248" s="33" t="e">
        <f t="shared" si="95"/>
        <v>#REF!</v>
      </c>
      <c r="Z248" s="33" t="e">
        <f t="shared" si="95"/>
        <v>#REF!</v>
      </c>
      <c r="AA248" s="33" t="e">
        <f t="shared" si="95"/>
        <v>#REF!</v>
      </c>
      <c r="AB248" s="33" t="e">
        <f t="shared" si="95"/>
        <v>#REF!</v>
      </c>
      <c r="AC248" s="33" t="e">
        <f t="shared" si="95"/>
        <v>#REF!</v>
      </c>
      <c r="AD248" s="33" t="e">
        <f t="shared" si="95"/>
        <v>#REF!</v>
      </c>
      <c r="AE248" s="33"/>
      <c r="AF248" s="33" t="e">
        <f t="shared" si="94"/>
        <v>#REF!</v>
      </c>
      <c r="AG248" s="33" t="e">
        <f t="shared" si="94"/>
        <v>#REF!</v>
      </c>
      <c r="AH248" s="27"/>
      <c r="AI248" s="33" t="e">
        <f t="shared" si="84"/>
        <v>#REF!</v>
      </c>
      <c r="AJ248" s="33" t="e">
        <f t="shared" si="85"/>
        <v>#REF!</v>
      </c>
      <c r="AK248" s="33" t="e">
        <f t="shared" si="86"/>
        <v>#REF!</v>
      </c>
      <c r="AL248" s="33" t="e">
        <f t="shared" si="87"/>
        <v>#REF!</v>
      </c>
      <c r="AR248" s="33"/>
      <c r="AS248" s="33"/>
      <c r="AW248" s="12"/>
    </row>
    <row r="249" spans="1:49" s="28" customFormat="1" x14ac:dyDescent="0.25">
      <c r="A249" s="27">
        <f t="shared" si="78"/>
        <v>235</v>
      </c>
      <c r="B249" s="70" t="e">
        <f>#REF!</f>
        <v>#REF!</v>
      </c>
      <c r="C249" s="50" t="e">
        <f>IF(#REF!="","",#REF!)</f>
        <v>#REF!</v>
      </c>
      <c r="D249" s="70" t="e">
        <f>#REF!</f>
        <v>#REF!</v>
      </c>
      <c r="E249" s="70" t="e">
        <f>#REF!</f>
        <v>#REF!</v>
      </c>
      <c r="F249" t="e">
        <f>#REF!</f>
        <v>#REF!</v>
      </c>
      <c r="G249" t="e">
        <f>#REF!</f>
        <v>#REF!</v>
      </c>
      <c r="H249" t="e">
        <f>#REF!</f>
        <v>#REF!</v>
      </c>
      <c r="I249" s="33" t="e">
        <f>#REF!</f>
        <v>#REF!</v>
      </c>
      <c r="J249" s="33" t="e">
        <f>#REF!</f>
        <v>#REF!</v>
      </c>
      <c r="K249" s="1" t="e">
        <f t="shared" si="75"/>
        <v>#REF!</v>
      </c>
      <c r="L249" s="33" t="e">
        <f t="shared" si="79"/>
        <v>#REF!</v>
      </c>
      <c r="M249" s="51" t="e">
        <f>#REF!</f>
        <v>#REF!</v>
      </c>
      <c r="N249" s="51" t="e">
        <f>#REF!</f>
        <v>#REF!</v>
      </c>
      <c r="O249" s="44" t="e">
        <f t="shared" si="76"/>
        <v>#REF!</v>
      </c>
      <c r="P249" s="33" t="e">
        <f t="shared" si="80"/>
        <v>#REF!</v>
      </c>
      <c r="Q249" s="33"/>
      <c r="R249" s="33" t="e">
        <f t="shared" si="81"/>
        <v>#REF!</v>
      </c>
      <c r="S249" s="33" t="e">
        <f t="shared" si="82"/>
        <v>#REF!</v>
      </c>
      <c r="T249" s="33" t="e">
        <f t="shared" si="83"/>
        <v>#REF!</v>
      </c>
      <c r="U249" s="33" t="e">
        <f t="shared" si="92"/>
        <v>#REF!</v>
      </c>
      <c r="V249" s="33" t="e">
        <f t="shared" si="92"/>
        <v>#REF!</v>
      </c>
      <c r="W249" s="33" t="e">
        <f t="shared" si="92"/>
        <v>#REF!</v>
      </c>
      <c r="X249" s="33"/>
      <c r="Y249" s="33" t="e">
        <f t="shared" si="95"/>
        <v>#REF!</v>
      </c>
      <c r="Z249" s="33" t="e">
        <f t="shared" si="95"/>
        <v>#REF!</v>
      </c>
      <c r="AA249" s="33" t="e">
        <f t="shared" si="95"/>
        <v>#REF!</v>
      </c>
      <c r="AB249" s="33" t="e">
        <f t="shared" si="95"/>
        <v>#REF!</v>
      </c>
      <c r="AC249" s="33" t="e">
        <f t="shared" si="95"/>
        <v>#REF!</v>
      </c>
      <c r="AD249" s="33" t="e">
        <f t="shared" si="95"/>
        <v>#REF!</v>
      </c>
      <c r="AE249" s="33"/>
      <c r="AF249" s="33" t="e">
        <f t="shared" si="94"/>
        <v>#REF!</v>
      </c>
      <c r="AG249" s="33" t="e">
        <f t="shared" si="94"/>
        <v>#REF!</v>
      </c>
      <c r="AH249" s="27"/>
      <c r="AI249" s="33" t="e">
        <f t="shared" si="84"/>
        <v>#REF!</v>
      </c>
      <c r="AJ249" s="33" t="e">
        <f t="shared" si="85"/>
        <v>#REF!</v>
      </c>
      <c r="AK249" s="33" t="e">
        <f t="shared" si="86"/>
        <v>#REF!</v>
      </c>
      <c r="AL249" s="33" t="e">
        <f t="shared" si="87"/>
        <v>#REF!</v>
      </c>
      <c r="AR249" s="33"/>
      <c r="AS249" s="33"/>
      <c r="AW249" s="12"/>
    </row>
    <row r="250" spans="1:49" s="28" customFormat="1" x14ac:dyDescent="0.25">
      <c r="A250" s="27">
        <f t="shared" si="78"/>
        <v>236</v>
      </c>
      <c r="B250" s="70" t="e">
        <f>#REF!</f>
        <v>#REF!</v>
      </c>
      <c r="C250" s="50" t="e">
        <f>IF(#REF!="","",#REF!)</f>
        <v>#REF!</v>
      </c>
      <c r="D250" s="70" t="e">
        <f>#REF!</f>
        <v>#REF!</v>
      </c>
      <c r="E250" s="70" t="e">
        <f>#REF!</f>
        <v>#REF!</v>
      </c>
      <c r="F250" t="e">
        <f>#REF!</f>
        <v>#REF!</v>
      </c>
      <c r="G250" t="e">
        <f>#REF!</f>
        <v>#REF!</v>
      </c>
      <c r="H250" t="e">
        <f>#REF!</f>
        <v>#REF!</v>
      </c>
      <c r="I250" s="33" t="e">
        <f>#REF!</f>
        <v>#REF!</v>
      </c>
      <c r="J250" s="33" t="e">
        <f>#REF!</f>
        <v>#REF!</v>
      </c>
      <c r="K250" s="1" t="e">
        <f t="shared" si="75"/>
        <v>#REF!</v>
      </c>
      <c r="L250" s="33" t="e">
        <f t="shared" si="79"/>
        <v>#REF!</v>
      </c>
      <c r="M250" s="51" t="e">
        <f>#REF!</f>
        <v>#REF!</v>
      </c>
      <c r="N250" s="51" t="e">
        <f>#REF!</f>
        <v>#REF!</v>
      </c>
      <c r="O250" s="44" t="e">
        <f t="shared" si="76"/>
        <v>#REF!</v>
      </c>
      <c r="P250" s="33" t="e">
        <f t="shared" si="80"/>
        <v>#REF!</v>
      </c>
      <c r="Q250" s="33"/>
      <c r="R250" s="33" t="e">
        <f t="shared" si="81"/>
        <v>#REF!</v>
      </c>
      <c r="S250" s="33" t="e">
        <f t="shared" si="82"/>
        <v>#REF!</v>
      </c>
      <c r="T250" s="33" t="e">
        <f t="shared" si="83"/>
        <v>#REF!</v>
      </c>
      <c r="U250" s="33" t="e">
        <f t="shared" si="92"/>
        <v>#REF!</v>
      </c>
      <c r="V250" s="33" t="e">
        <f t="shared" si="92"/>
        <v>#REF!</v>
      </c>
      <c r="W250" s="33" t="e">
        <f t="shared" si="92"/>
        <v>#REF!</v>
      </c>
      <c r="X250" s="33"/>
      <c r="Y250" s="33" t="e">
        <f t="shared" si="95"/>
        <v>#REF!</v>
      </c>
      <c r="Z250" s="33" t="e">
        <f t="shared" si="95"/>
        <v>#REF!</v>
      </c>
      <c r="AA250" s="33" t="e">
        <f t="shared" si="95"/>
        <v>#REF!</v>
      </c>
      <c r="AB250" s="33" t="e">
        <f t="shared" si="95"/>
        <v>#REF!</v>
      </c>
      <c r="AC250" s="33" t="e">
        <f t="shared" si="95"/>
        <v>#REF!</v>
      </c>
      <c r="AD250" s="33" t="e">
        <f t="shared" si="95"/>
        <v>#REF!</v>
      </c>
      <c r="AE250" s="33"/>
      <c r="AF250" s="33" t="e">
        <f t="shared" si="94"/>
        <v>#REF!</v>
      </c>
      <c r="AG250" s="33" t="e">
        <f t="shared" si="94"/>
        <v>#REF!</v>
      </c>
      <c r="AH250" s="27"/>
      <c r="AI250" s="33" t="e">
        <f t="shared" si="84"/>
        <v>#REF!</v>
      </c>
      <c r="AJ250" s="33" t="e">
        <f t="shared" si="85"/>
        <v>#REF!</v>
      </c>
      <c r="AK250" s="33" t="e">
        <f t="shared" si="86"/>
        <v>#REF!</v>
      </c>
      <c r="AL250" s="33" t="e">
        <f t="shared" si="87"/>
        <v>#REF!</v>
      </c>
      <c r="AR250" s="33"/>
      <c r="AS250" s="33"/>
      <c r="AW250" s="12"/>
    </row>
    <row r="251" spans="1:49" s="28" customFormat="1" x14ac:dyDescent="0.25">
      <c r="A251" s="27">
        <f t="shared" si="78"/>
        <v>237</v>
      </c>
      <c r="B251" s="70" t="e">
        <f>#REF!</f>
        <v>#REF!</v>
      </c>
      <c r="C251" s="50" t="e">
        <f>IF(#REF!="","",#REF!)</f>
        <v>#REF!</v>
      </c>
      <c r="D251" s="70" t="e">
        <f>#REF!</f>
        <v>#REF!</v>
      </c>
      <c r="E251" s="70" t="e">
        <f>#REF!</f>
        <v>#REF!</v>
      </c>
      <c r="F251" t="e">
        <f>#REF!</f>
        <v>#REF!</v>
      </c>
      <c r="G251" t="e">
        <f>#REF!</f>
        <v>#REF!</v>
      </c>
      <c r="H251" t="e">
        <f>#REF!</f>
        <v>#REF!</v>
      </c>
      <c r="I251" s="33" t="e">
        <f>#REF!</f>
        <v>#REF!</v>
      </c>
      <c r="J251" s="33" t="e">
        <f>#REF!</f>
        <v>#REF!</v>
      </c>
      <c r="K251" s="1" t="e">
        <f t="shared" si="75"/>
        <v>#REF!</v>
      </c>
      <c r="L251" s="33" t="e">
        <f t="shared" si="79"/>
        <v>#REF!</v>
      </c>
      <c r="M251" s="51" t="e">
        <f>#REF!</f>
        <v>#REF!</v>
      </c>
      <c r="N251" s="51" t="e">
        <f>#REF!</f>
        <v>#REF!</v>
      </c>
      <c r="O251" s="44" t="e">
        <f t="shared" si="76"/>
        <v>#REF!</v>
      </c>
      <c r="P251" s="33" t="e">
        <f t="shared" si="80"/>
        <v>#REF!</v>
      </c>
      <c r="Q251" s="33"/>
      <c r="R251" s="33" t="e">
        <f t="shared" si="81"/>
        <v>#REF!</v>
      </c>
      <c r="S251" s="33" t="e">
        <f t="shared" si="82"/>
        <v>#REF!</v>
      </c>
      <c r="T251" s="33" t="e">
        <f t="shared" si="83"/>
        <v>#REF!</v>
      </c>
      <c r="U251" s="33" t="e">
        <f t="shared" si="92"/>
        <v>#REF!</v>
      </c>
      <c r="V251" s="33" t="e">
        <f t="shared" si="92"/>
        <v>#REF!</v>
      </c>
      <c r="W251" s="33" t="e">
        <f t="shared" si="92"/>
        <v>#REF!</v>
      </c>
      <c r="X251" s="33"/>
      <c r="Y251" s="33" t="e">
        <f t="shared" si="95"/>
        <v>#REF!</v>
      </c>
      <c r="Z251" s="33" t="e">
        <f t="shared" si="95"/>
        <v>#REF!</v>
      </c>
      <c r="AA251" s="33" t="e">
        <f t="shared" si="95"/>
        <v>#REF!</v>
      </c>
      <c r="AB251" s="33" t="e">
        <f t="shared" si="95"/>
        <v>#REF!</v>
      </c>
      <c r="AC251" s="33" t="e">
        <f t="shared" si="95"/>
        <v>#REF!</v>
      </c>
      <c r="AD251" s="33" t="e">
        <f t="shared" si="95"/>
        <v>#REF!</v>
      </c>
      <c r="AE251" s="33"/>
      <c r="AF251" s="33" t="e">
        <f t="shared" si="94"/>
        <v>#REF!</v>
      </c>
      <c r="AG251" s="33" t="e">
        <f t="shared" si="94"/>
        <v>#REF!</v>
      </c>
      <c r="AH251" s="27"/>
      <c r="AI251" s="33" t="e">
        <f t="shared" si="84"/>
        <v>#REF!</v>
      </c>
      <c r="AJ251" s="33" t="e">
        <f t="shared" si="85"/>
        <v>#REF!</v>
      </c>
      <c r="AK251" s="33" t="e">
        <f t="shared" si="86"/>
        <v>#REF!</v>
      </c>
      <c r="AL251" s="33" t="e">
        <f t="shared" si="87"/>
        <v>#REF!</v>
      </c>
      <c r="AR251" s="33"/>
      <c r="AS251" s="33"/>
      <c r="AW251" s="12"/>
    </row>
    <row r="252" spans="1:49" s="28" customFormat="1" x14ac:dyDescent="0.25">
      <c r="A252" s="27">
        <f t="shared" si="78"/>
        <v>238</v>
      </c>
      <c r="B252" s="70" t="e">
        <f>#REF!</f>
        <v>#REF!</v>
      </c>
      <c r="C252" s="50" t="e">
        <f>IF(#REF!="","",#REF!)</f>
        <v>#REF!</v>
      </c>
      <c r="D252" s="70" t="e">
        <f>#REF!</f>
        <v>#REF!</v>
      </c>
      <c r="E252" s="70" t="e">
        <f>#REF!</f>
        <v>#REF!</v>
      </c>
      <c r="F252" t="e">
        <f>#REF!</f>
        <v>#REF!</v>
      </c>
      <c r="G252" t="e">
        <f>#REF!</f>
        <v>#REF!</v>
      </c>
      <c r="H252" t="e">
        <f>#REF!</f>
        <v>#REF!</v>
      </c>
      <c r="I252" s="33" t="e">
        <f>#REF!</f>
        <v>#REF!</v>
      </c>
      <c r="J252" s="33" t="e">
        <f>#REF!</f>
        <v>#REF!</v>
      </c>
      <c r="K252" s="1" t="e">
        <f t="shared" si="75"/>
        <v>#REF!</v>
      </c>
      <c r="L252" s="33" t="e">
        <f t="shared" si="79"/>
        <v>#REF!</v>
      </c>
      <c r="M252" s="51" t="e">
        <f>#REF!</f>
        <v>#REF!</v>
      </c>
      <c r="N252" s="51" t="e">
        <f>#REF!</f>
        <v>#REF!</v>
      </c>
      <c r="O252" s="44" t="e">
        <f t="shared" si="76"/>
        <v>#REF!</v>
      </c>
      <c r="P252" s="33" t="e">
        <f t="shared" si="80"/>
        <v>#REF!</v>
      </c>
      <c r="Q252" s="33"/>
      <c r="R252" s="33" t="e">
        <f t="shared" si="81"/>
        <v>#REF!</v>
      </c>
      <c r="S252" s="33" t="e">
        <f t="shared" si="82"/>
        <v>#REF!</v>
      </c>
      <c r="T252" s="33" t="e">
        <f t="shared" si="83"/>
        <v>#REF!</v>
      </c>
      <c r="U252" s="33" t="e">
        <f t="shared" si="92"/>
        <v>#REF!</v>
      </c>
      <c r="V252" s="33" t="e">
        <f t="shared" si="92"/>
        <v>#REF!</v>
      </c>
      <c r="W252" s="33" t="e">
        <f t="shared" si="92"/>
        <v>#REF!</v>
      </c>
      <c r="X252" s="33"/>
      <c r="Y252" s="33" t="e">
        <f t="shared" si="95"/>
        <v>#REF!</v>
      </c>
      <c r="Z252" s="33" t="e">
        <f t="shared" si="95"/>
        <v>#REF!</v>
      </c>
      <c r="AA252" s="33" t="e">
        <f t="shared" si="95"/>
        <v>#REF!</v>
      </c>
      <c r="AB252" s="33" t="e">
        <f t="shared" si="95"/>
        <v>#REF!</v>
      </c>
      <c r="AC252" s="33" t="e">
        <f t="shared" si="95"/>
        <v>#REF!</v>
      </c>
      <c r="AD252" s="33" t="e">
        <f t="shared" si="95"/>
        <v>#REF!</v>
      </c>
      <c r="AE252" s="33"/>
      <c r="AF252" s="33" t="e">
        <f t="shared" si="94"/>
        <v>#REF!</v>
      </c>
      <c r="AG252" s="33" t="e">
        <f t="shared" si="94"/>
        <v>#REF!</v>
      </c>
      <c r="AH252" s="27"/>
      <c r="AI252" s="33" t="e">
        <f t="shared" si="84"/>
        <v>#REF!</v>
      </c>
      <c r="AJ252" s="33" t="e">
        <f t="shared" si="85"/>
        <v>#REF!</v>
      </c>
      <c r="AK252" s="33" t="e">
        <f t="shared" si="86"/>
        <v>#REF!</v>
      </c>
      <c r="AL252" s="33" t="e">
        <f t="shared" si="87"/>
        <v>#REF!</v>
      </c>
      <c r="AR252" s="33"/>
      <c r="AS252" s="33"/>
      <c r="AW252" s="12"/>
    </row>
    <row r="253" spans="1:49" s="28" customFormat="1" x14ac:dyDescent="0.25">
      <c r="A253" s="27">
        <f t="shared" si="78"/>
        <v>239</v>
      </c>
      <c r="B253" s="70" t="e">
        <f>#REF!</f>
        <v>#REF!</v>
      </c>
      <c r="C253" s="50" t="e">
        <f>IF(#REF!="","",#REF!)</f>
        <v>#REF!</v>
      </c>
      <c r="D253" s="70" t="e">
        <f>#REF!</f>
        <v>#REF!</v>
      </c>
      <c r="E253" s="70" t="e">
        <f>#REF!</f>
        <v>#REF!</v>
      </c>
      <c r="F253" t="e">
        <f>#REF!</f>
        <v>#REF!</v>
      </c>
      <c r="G253" t="e">
        <f>#REF!</f>
        <v>#REF!</v>
      </c>
      <c r="H253" t="e">
        <f>#REF!</f>
        <v>#REF!</v>
      </c>
      <c r="I253" s="33" t="e">
        <f>#REF!</f>
        <v>#REF!</v>
      </c>
      <c r="J253" s="33" t="e">
        <f>#REF!</f>
        <v>#REF!</v>
      </c>
      <c r="K253" s="1" t="e">
        <f t="shared" si="75"/>
        <v>#REF!</v>
      </c>
      <c r="L253" s="33" t="e">
        <f t="shared" si="79"/>
        <v>#REF!</v>
      </c>
      <c r="M253" s="51" t="e">
        <f>#REF!</f>
        <v>#REF!</v>
      </c>
      <c r="N253" s="51" t="e">
        <f>#REF!</f>
        <v>#REF!</v>
      </c>
      <c r="O253" s="44" t="e">
        <f t="shared" si="76"/>
        <v>#REF!</v>
      </c>
      <c r="P253" s="33" t="e">
        <f t="shared" si="80"/>
        <v>#REF!</v>
      </c>
      <c r="Q253" s="33"/>
      <c r="R253" s="33" t="e">
        <f t="shared" si="81"/>
        <v>#REF!</v>
      </c>
      <c r="S253" s="33" t="e">
        <f t="shared" si="82"/>
        <v>#REF!</v>
      </c>
      <c r="T253" s="33" t="e">
        <f t="shared" si="83"/>
        <v>#REF!</v>
      </c>
      <c r="U253" s="33" t="e">
        <f t="shared" si="92"/>
        <v>#REF!</v>
      </c>
      <c r="V253" s="33" t="e">
        <f t="shared" si="92"/>
        <v>#REF!</v>
      </c>
      <c r="W253" s="33" t="e">
        <f t="shared" si="92"/>
        <v>#REF!</v>
      </c>
      <c r="X253" s="33"/>
      <c r="Y253" s="33" t="e">
        <f t="shared" si="95"/>
        <v>#REF!</v>
      </c>
      <c r="Z253" s="33" t="e">
        <f t="shared" si="95"/>
        <v>#REF!</v>
      </c>
      <c r="AA253" s="33" t="e">
        <f t="shared" si="95"/>
        <v>#REF!</v>
      </c>
      <c r="AB253" s="33" t="e">
        <f t="shared" si="95"/>
        <v>#REF!</v>
      </c>
      <c r="AC253" s="33" t="e">
        <f t="shared" si="95"/>
        <v>#REF!</v>
      </c>
      <c r="AD253" s="33" t="e">
        <f t="shared" si="95"/>
        <v>#REF!</v>
      </c>
      <c r="AE253" s="33"/>
      <c r="AF253" s="33" t="e">
        <f t="shared" si="94"/>
        <v>#REF!</v>
      </c>
      <c r="AG253" s="33" t="e">
        <f t="shared" si="94"/>
        <v>#REF!</v>
      </c>
      <c r="AH253" s="27"/>
      <c r="AI253" s="33" t="e">
        <f t="shared" si="84"/>
        <v>#REF!</v>
      </c>
      <c r="AJ253" s="33" t="e">
        <f t="shared" si="85"/>
        <v>#REF!</v>
      </c>
      <c r="AK253" s="33" t="e">
        <f t="shared" si="86"/>
        <v>#REF!</v>
      </c>
      <c r="AL253" s="33" t="e">
        <f t="shared" si="87"/>
        <v>#REF!</v>
      </c>
      <c r="AR253" s="33"/>
      <c r="AS253" s="33"/>
      <c r="AW253" s="12"/>
    </row>
    <row r="254" spans="1:49" s="28" customFormat="1" x14ac:dyDescent="0.25">
      <c r="A254" s="27">
        <f t="shared" si="78"/>
        <v>240</v>
      </c>
      <c r="B254" s="70" t="e">
        <f>#REF!</f>
        <v>#REF!</v>
      </c>
      <c r="C254" s="50" t="e">
        <f>IF(#REF!="","",#REF!)</f>
        <v>#REF!</v>
      </c>
      <c r="D254" s="70" t="e">
        <f>#REF!</f>
        <v>#REF!</v>
      </c>
      <c r="E254" s="70" t="e">
        <f>#REF!</f>
        <v>#REF!</v>
      </c>
      <c r="F254" t="e">
        <f>#REF!</f>
        <v>#REF!</v>
      </c>
      <c r="G254" t="e">
        <f>#REF!</f>
        <v>#REF!</v>
      </c>
      <c r="H254" t="e">
        <f>#REF!</f>
        <v>#REF!</v>
      </c>
      <c r="I254" s="33" t="e">
        <f>#REF!</f>
        <v>#REF!</v>
      </c>
      <c r="J254" s="33" t="e">
        <f>#REF!</f>
        <v>#REF!</v>
      </c>
      <c r="K254" s="1" t="e">
        <f>IF(I254&lt;&gt;0,J254/I254,0)</f>
        <v>#REF!</v>
      </c>
      <c r="L254" s="33" t="e">
        <f>L$257*$M254</f>
        <v>#REF!</v>
      </c>
      <c r="M254" s="51" t="e">
        <f>#REF!</f>
        <v>#REF!</v>
      </c>
      <c r="N254" s="51" t="e">
        <f>#REF!</f>
        <v>#REF!</v>
      </c>
      <c r="O254" s="44" t="e">
        <f>M254-N254</f>
        <v>#REF!</v>
      </c>
      <c r="P254" s="33" t="e">
        <f>P$257*$M254</f>
        <v>#REF!</v>
      </c>
      <c r="Q254" s="33"/>
      <c r="R254" s="33" t="e">
        <f>$R$257*$M254</f>
        <v>#REF!</v>
      </c>
      <c r="S254" s="33" t="e">
        <f>$S$257*$M254</f>
        <v>#REF!</v>
      </c>
      <c r="T254" s="33" t="e">
        <f>$T$257*$M254</f>
        <v>#REF!</v>
      </c>
      <c r="U254" s="33" t="e">
        <f t="shared" ref="U254:W256" si="96">U$257*$M254</f>
        <v>#REF!</v>
      </c>
      <c r="V254" s="33" t="e">
        <f t="shared" si="96"/>
        <v>#REF!</v>
      </c>
      <c r="W254" s="33" t="e">
        <f t="shared" si="96"/>
        <v>#REF!</v>
      </c>
      <c r="X254" s="33"/>
      <c r="Y254" s="33" t="e">
        <f t="shared" ref="Y254:AD256" si="97">Y$257*$M254</f>
        <v>#REF!</v>
      </c>
      <c r="Z254" s="33" t="e">
        <f t="shared" si="97"/>
        <v>#REF!</v>
      </c>
      <c r="AA254" s="33" t="e">
        <f t="shared" si="97"/>
        <v>#REF!</v>
      </c>
      <c r="AB254" s="33" t="e">
        <f t="shared" si="97"/>
        <v>#REF!</v>
      </c>
      <c r="AC254" s="33" t="e">
        <f t="shared" si="97"/>
        <v>#REF!</v>
      </c>
      <c r="AD254" s="33" t="e">
        <f t="shared" si="97"/>
        <v>#REF!</v>
      </c>
      <c r="AE254" s="33"/>
      <c r="AF254" s="33" t="e">
        <f t="shared" ref="AF254:AG256" si="98">AF$257*$M254</f>
        <v>#REF!</v>
      </c>
      <c r="AG254" s="33" t="e">
        <f t="shared" si="98"/>
        <v>#REF!</v>
      </c>
      <c r="AH254" s="27"/>
      <c r="AI254" s="33" t="e">
        <f>$AI$257*N254</f>
        <v>#REF!</v>
      </c>
      <c r="AJ254" s="33" t="e">
        <f>O254*$AI$257</f>
        <v>#REF!</v>
      </c>
      <c r="AK254" s="33" t="e">
        <f>$AK$257*M254</f>
        <v>#REF!</v>
      </c>
      <c r="AL254" s="33" t="e">
        <f>$AL$257*M254</f>
        <v>#REF!</v>
      </c>
      <c r="AR254" s="33"/>
      <c r="AS254" s="33"/>
      <c r="AW254" s="12"/>
    </row>
    <row r="255" spans="1:49" s="28" customFormat="1" x14ac:dyDescent="0.25">
      <c r="A255" s="27">
        <f t="shared" si="78"/>
        <v>241</v>
      </c>
      <c r="B255" s="70" t="e">
        <f>#REF!</f>
        <v>#REF!</v>
      </c>
      <c r="C255" s="50" t="e">
        <f>IF(#REF!="","",#REF!)</f>
        <v>#REF!</v>
      </c>
      <c r="D255" s="70" t="e">
        <f>#REF!</f>
        <v>#REF!</v>
      </c>
      <c r="E255" s="70" t="e">
        <f>#REF!</f>
        <v>#REF!</v>
      </c>
      <c r="F255" t="e">
        <f>#REF!</f>
        <v>#REF!</v>
      </c>
      <c r="G255" t="e">
        <f>#REF!</f>
        <v>#REF!</v>
      </c>
      <c r="H255" t="e">
        <f>#REF!</f>
        <v>#REF!</v>
      </c>
      <c r="I255" s="33" t="e">
        <f>#REF!</f>
        <v>#REF!</v>
      </c>
      <c r="J255" s="33" t="e">
        <f>#REF!</f>
        <v>#REF!</v>
      </c>
      <c r="K255" s="1" t="e">
        <f>IF(I255&lt;&gt;0,J255/I255,0)</f>
        <v>#REF!</v>
      </c>
      <c r="L255" s="33" t="e">
        <f>L$257*$M255</f>
        <v>#REF!</v>
      </c>
      <c r="M255" s="51" t="e">
        <f>#REF!</f>
        <v>#REF!</v>
      </c>
      <c r="N255" s="51" t="e">
        <f>#REF!</f>
        <v>#REF!</v>
      </c>
      <c r="O255" s="44" t="e">
        <f>M255-N255</f>
        <v>#REF!</v>
      </c>
      <c r="P255" s="33" t="e">
        <f>P$257*$M255</f>
        <v>#REF!</v>
      </c>
      <c r="Q255" s="33"/>
      <c r="R255" s="33" t="e">
        <f>$R$257*$M255</f>
        <v>#REF!</v>
      </c>
      <c r="S255" s="33" t="e">
        <f>$S$257*$M255</f>
        <v>#REF!</v>
      </c>
      <c r="T255" s="33" t="e">
        <f>$T$257*$M255</f>
        <v>#REF!</v>
      </c>
      <c r="U255" s="33" t="e">
        <f t="shared" si="96"/>
        <v>#REF!</v>
      </c>
      <c r="V255" s="33" t="e">
        <f t="shared" si="96"/>
        <v>#REF!</v>
      </c>
      <c r="W255" s="33" t="e">
        <f t="shared" si="96"/>
        <v>#REF!</v>
      </c>
      <c r="X255" s="33"/>
      <c r="Y255" s="33" t="e">
        <f t="shared" si="97"/>
        <v>#REF!</v>
      </c>
      <c r="Z255" s="33" t="e">
        <f t="shared" si="97"/>
        <v>#REF!</v>
      </c>
      <c r="AA255" s="33" t="e">
        <f t="shared" si="97"/>
        <v>#REF!</v>
      </c>
      <c r="AB255" s="33" t="e">
        <f t="shared" si="97"/>
        <v>#REF!</v>
      </c>
      <c r="AC255" s="33" t="e">
        <f t="shared" si="97"/>
        <v>#REF!</v>
      </c>
      <c r="AD255" s="33" t="e">
        <f t="shared" si="97"/>
        <v>#REF!</v>
      </c>
      <c r="AE255" s="33"/>
      <c r="AF255" s="33" t="e">
        <f t="shared" si="98"/>
        <v>#REF!</v>
      </c>
      <c r="AG255" s="33" t="e">
        <f t="shared" si="98"/>
        <v>#REF!</v>
      </c>
      <c r="AH255" s="27"/>
      <c r="AI255" s="33" t="e">
        <f>$AI$257*N255</f>
        <v>#REF!</v>
      </c>
      <c r="AJ255" s="33" t="e">
        <f>O255*$AI$257</f>
        <v>#REF!</v>
      </c>
      <c r="AK255" s="33" t="e">
        <f>$AK$257*M255</f>
        <v>#REF!</v>
      </c>
      <c r="AL255" s="33" t="e">
        <f>$AL$257*M255</f>
        <v>#REF!</v>
      </c>
      <c r="AR255" s="33"/>
      <c r="AS255" s="33"/>
      <c r="AW255" s="12"/>
    </row>
    <row r="256" spans="1:49" s="28" customFormat="1" x14ac:dyDescent="0.25">
      <c r="A256" s="27">
        <f t="shared" si="78"/>
        <v>242</v>
      </c>
      <c r="B256" s="70" t="e">
        <f>#REF!</f>
        <v>#REF!</v>
      </c>
      <c r="C256" s="50" t="e">
        <f>IF(#REF!="","",#REF!)</f>
        <v>#REF!</v>
      </c>
      <c r="D256" s="70" t="e">
        <f>#REF!</f>
        <v>#REF!</v>
      </c>
      <c r="E256" s="70" t="e">
        <f>#REF!</f>
        <v>#REF!</v>
      </c>
      <c r="F256" t="e">
        <f>#REF!</f>
        <v>#REF!</v>
      </c>
      <c r="G256" t="e">
        <f>#REF!</f>
        <v>#REF!</v>
      </c>
      <c r="H256" t="e">
        <f>#REF!</f>
        <v>#REF!</v>
      </c>
      <c r="I256" s="33" t="e">
        <f>#REF!</f>
        <v>#REF!</v>
      </c>
      <c r="J256" s="33" t="e">
        <f>#REF!</f>
        <v>#REF!</v>
      </c>
      <c r="K256" s="1" t="e">
        <f>IF(I256&lt;&gt;0,J256/I256,0)</f>
        <v>#REF!</v>
      </c>
      <c r="L256" s="33" t="e">
        <f>L$257*$M256</f>
        <v>#REF!</v>
      </c>
      <c r="M256" s="51" t="e">
        <f>#REF!</f>
        <v>#REF!</v>
      </c>
      <c r="N256" s="51" t="e">
        <f>#REF!</f>
        <v>#REF!</v>
      </c>
      <c r="O256" s="44" t="e">
        <f>M256-N256</f>
        <v>#REF!</v>
      </c>
      <c r="P256" s="33" t="e">
        <f>P$257*$M256</f>
        <v>#REF!</v>
      </c>
      <c r="Q256" s="33"/>
      <c r="R256" s="33" t="e">
        <f>$R$257*$M256</f>
        <v>#REF!</v>
      </c>
      <c r="S256" s="33" t="e">
        <f>$S$257*$M256</f>
        <v>#REF!</v>
      </c>
      <c r="T256" s="33" t="e">
        <f>$T$257*$M256</f>
        <v>#REF!</v>
      </c>
      <c r="U256" s="33" t="e">
        <f t="shared" si="96"/>
        <v>#REF!</v>
      </c>
      <c r="V256" s="33" t="e">
        <f t="shared" si="96"/>
        <v>#REF!</v>
      </c>
      <c r="W256" s="33" t="e">
        <f t="shared" si="96"/>
        <v>#REF!</v>
      </c>
      <c r="X256" s="33"/>
      <c r="Y256" s="33" t="e">
        <f t="shared" si="97"/>
        <v>#REF!</v>
      </c>
      <c r="Z256" s="33" t="e">
        <f t="shared" si="97"/>
        <v>#REF!</v>
      </c>
      <c r="AA256" s="33" t="e">
        <f t="shared" si="97"/>
        <v>#REF!</v>
      </c>
      <c r="AB256" s="33" t="e">
        <f t="shared" si="97"/>
        <v>#REF!</v>
      </c>
      <c r="AC256" s="33" t="e">
        <f t="shared" si="97"/>
        <v>#REF!</v>
      </c>
      <c r="AD256" s="33" t="e">
        <f t="shared" si="97"/>
        <v>#REF!</v>
      </c>
      <c r="AE256" s="33"/>
      <c r="AF256" s="33" t="e">
        <f t="shared" si="98"/>
        <v>#REF!</v>
      </c>
      <c r="AG256" s="33" t="e">
        <f t="shared" si="98"/>
        <v>#REF!</v>
      </c>
      <c r="AH256" s="27"/>
      <c r="AI256" s="33" t="e">
        <f>$AI$257*N256</f>
        <v>#REF!</v>
      </c>
      <c r="AJ256" s="33" t="e">
        <f>O256*$AI$257</f>
        <v>#REF!</v>
      </c>
      <c r="AK256" s="33" t="e">
        <f>$AK$257*M256</f>
        <v>#REF!</v>
      </c>
      <c r="AL256" s="33" t="e">
        <f>$AL$257*M256</f>
        <v>#REF!</v>
      </c>
      <c r="AR256" s="33"/>
      <c r="AS256" s="33"/>
      <c r="AW256" s="12"/>
    </row>
    <row r="257" spans="2:50" ht="15.75" thickBot="1" x14ac:dyDescent="0.3">
      <c r="B257" s="4"/>
      <c r="C257" s="4"/>
      <c r="D257" s="4"/>
      <c r="E257" s="29"/>
      <c r="F257" s="4"/>
      <c r="G257" s="4"/>
      <c r="H257" s="4"/>
      <c r="I257" s="45" t="e">
        <f>SUM(I13:I256)</f>
        <v>#REF!</v>
      </c>
      <c r="J257" s="45" t="e">
        <f>SUM(J13:J256)</f>
        <v>#REF!</v>
      </c>
      <c r="K257" s="65" t="e">
        <f>J257/I257</f>
        <v>#REF!</v>
      </c>
      <c r="L257" s="45">
        <f>'Exhibit 1 - 2016'!D44</f>
        <v>-11736986827.23</v>
      </c>
      <c r="M257" s="63" t="e">
        <f>SUM(M13:M256)</f>
        <v>#REF!</v>
      </c>
      <c r="N257" s="63" t="e">
        <f>SUM(N13:N256)</f>
        <v>#REF!</v>
      </c>
      <c r="O257" s="63" t="e">
        <f>SUM(O13:O256)</f>
        <v>#REF!</v>
      </c>
      <c r="P257" s="45" t="e">
        <f>'Exhibit 1 - 2016'!J44</f>
        <v>#REF!</v>
      </c>
      <c r="Q257" s="45"/>
      <c r="R257" s="36" t="e">
        <f>#REF!</f>
        <v>#REF!</v>
      </c>
      <c r="S257" s="36" t="e">
        <f>#REF!</f>
        <v>#REF!</v>
      </c>
      <c r="T257" s="36" t="e">
        <f>#REF!</f>
        <v>#REF!</v>
      </c>
      <c r="U257" s="36" t="e">
        <f>#REF!</f>
        <v>#REF!</v>
      </c>
      <c r="V257" s="36" t="e">
        <f>#REF!</f>
        <v>#REF!</v>
      </c>
      <c r="W257" s="36" t="e">
        <f>#REF!</f>
        <v>#REF!</v>
      </c>
      <c r="X257" s="80"/>
      <c r="Y257" s="36" t="e">
        <f>#REF!</f>
        <v>#REF!</v>
      </c>
      <c r="Z257" s="36" t="e">
        <f>#REF!</f>
        <v>#REF!</v>
      </c>
      <c r="AA257" s="36" t="e">
        <f>#REF!</f>
        <v>#REF!</v>
      </c>
      <c r="AB257" s="36" t="e">
        <f>#REF!</f>
        <v>#REF!</v>
      </c>
      <c r="AC257" s="36" t="e">
        <f>#REF!</f>
        <v>#REF!</v>
      </c>
      <c r="AD257" s="36" t="e">
        <f>#REF!</f>
        <v>#REF!</v>
      </c>
      <c r="AE257" s="80"/>
      <c r="AF257" s="45">
        <f>'Exhibit 1 - 2016'!D48</f>
        <v>14639614985.947102</v>
      </c>
      <c r="AG257" s="45">
        <f>'Exhibit 1 - 2016'!D50</f>
        <v>9267046411.9471016</v>
      </c>
      <c r="AH257" s="78"/>
      <c r="AI257" s="45">
        <f>'Exhibit 1 - 2016'!D12</f>
        <v>-10752277309</v>
      </c>
      <c r="AJ257" s="45" t="e">
        <f>O257*$AI$257</f>
        <v>#REF!</v>
      </c>
      <c r="AK257" s="45">
        <f>'Exhibit 1 - 2016'!D29</f>
        <v>1157901122.77</v>
      </c>
      <c r="AL257" s="45">
        <f>'Exhibit 1 - 2016'!D30</f>
        <v>38193328</v>
      </c>
      <c r="AR257" s="33"/>
      <c r="AS257" s="33"/>
      <c r="AW257" s="12"/>
      <c r="AX257" s="28"/>
    </row>
    <row r="258" spans="2:50" ht="15.75" thickTop="1" x14ac:dyDescent="0.25">
      <c r="L258" s="31" t="e">
        <f>L257-SUM(L13:L256)</f>
        <v>#REF!</v>
      </c>
      <c r="N258" s="31"/>
      <c r="O258" s="31"/>
      <c r="P258" s="31" t="e">
        <f>P257-SUM(P13:P256)</f>
        <v>#REF!</v>
      </c>
      <c r="Q258" s="31"/>
      <c r="R258" s="31"/>
      <c r="S258" s="31"/>
      <c r="T258" s="31" t="e">
        <f>T257-SUM(T13:T256)</f>
        <v>#REF!</v>
      </c>
      <c r="U258" s="31" t="e">
        <f>U257-SUM(U13:U256)</f>
        <v>#REF!</v>
      </c>
      <c r="V258" s="31"/>
      <c r="W258" s="31" t="e">
        <f t="shared" ref="W258:AB258" si="99">W257-SUM(W13:W256)</f>
        <v>#REF!</v>
      </c>
      <c r="X258" s="31"/>
      <c r="Y258" s="31" t="e">
        <f t="shared" si="99"/>
        <v>#REF!</v>
      </c>
      <c r="Z258" s="31" t="e">
        <f t="shared" si="99"/>
        <v>#REF!</v>
      </c>
      <c r="AA258" s="31" t="e">
        <f t="shared" si="99"/>
        <v>#REF!</v>
      </c>
      <c r="AB258" s="31" t="e">
        <f t="shared" si="99"/>
        <v>#REF!</v>
      </c>
      <c r="AC258" s="31"/>
      <c r="AD258" s="31"/>
      <c r="AE258" s="31"/>
      <c r="AF258" s="31" t="e">
        <f>AF257-SUM(AF13:AF256)</f>
        <v>#REF!</v>
      </c>
      <c r="AG258" s="31" t="e">
        <f>AG257-SUM(AG13:AG256)</f>
        <v>#REF!</v>
      </c>
      <c r="AI258" s="31" t="e">
        <f>AI257-SUM(AI13:AI256)</f>
        <v>#REF!</v>
      </c>
      <c r="AJ258" s="31" t="e">
        <f>AJ257-SUM(AJ13:AJ256)</f>
        <v>#REF!</v>
      </c>
      <c r="AK258" s="31" t="e">
        <f>AK257-SUM(AK13:AK256)</f>
        <v>#REF!</v>
      </c>
      <c r="AL258" s="31" t="e">
        <f>AL257-SUM(AL13:AL256)</f>
        <v>#REF!</v>
      </c>
      <c r="AR258" s="33"/>
      <c r="AS258" s="33"/>
      <c r="AX258" s="28"/>
    </row>
    <row r="259" spans="2:50" x14ac:dyDescent="0.25">
      <c r="I259" s="79" t="e">
        <f>I257-#REF!</f>
        <v>#REF!</v>
      </c>
      <c r="J259" s="79" t="e">
        <f>J257-#REF!</f>
        <v>#REF!</v>
      </c>
      <c r="L259" s="47" t="e">
        <f>L257-L258</f>
        <v>#REF!</v>
      </c>
      <c r="P259" s="47" t="e">
        <f>P257-P258</f>
        <v>#REF!</v>
      </c>
      <c r="Q259" s="47"/>
      <c r="R259" s="47"/>
      <c r="S259" s="47"/>
      <c r="T259" s="47" t="e">
        <f>#REF!</f>
        <v>#REF!</v>
      </c>
      <c r="U259" s="47" t="e">
        <f>#REF!</f>
        <v>#REF!</v>
      </c>
      <c r="V259" s="47"/>
      <c r="W259" s="47" t="e">
        <f>#REF!</f>
        <v>#REF!</v>
      </c>
      <c r="X259" s="47"/>
      <c r="Y259" s="47"/>
      <c r="Z259" s="47"/>
      <c r="AA259" s="47"/>
      <c r="AB259" s="47"/>
      <c r="AC259" s="47"/>
      <c r="AD259" s="47"/>
      <c r="AE259" s="47"/>
      <c r="AF259" s="47" t="e">
        <f>AF257-AF258</f>
        <v>#REF!</v>
      </c>
      <c r="AG259" s="47" t="e">
        <f>AG257-AG258</f>
        <v>#REF!</v>
      </c>
      <c r="AR259" s="33"/>
      <c r="AS259" s="33"/>
    </row>
    <row r="260" spans="2:50" x14ac:dyDescent="0.25">
      <c r="L260" s="19" t="s">
        <v>226</v>
      </c>
      <c r="N260" s="19" t="s">
        <v>227</v>
      </c>
      <c r="O260" s="19" t="s">
        <v>228</v>
      </c>
      <c r="P260" s="19" t="s">
        <v>226</v>
      </c>
      <c r="Q260" s="19"/>
      <c r="R260" s="19"/>
      <c r="S260" s="19"/>
      <c r="T260" s="19"/>
      <c r="U260" s="19"/>
      <c r="V260" s="19"/>
      <c r="W260" s="19"/>
      <c r="X260" s="19"/>
      <c r="Y260" s="19"/>
      <c r="Z260" s="19"/>
      <c r="AA260" s="19"/>
      <c r="AB260" s="19"/>
      <c r="AC260" s="19"/>
      <c r="AD260" s="19"/>
      <c r="AE260" s="19"/>
      <c r="AF260" s="19" t="s">
        <v>226</v>
      </c>
      <c r="AG260" s="19" t="s">
        <v>226</v>
      </c>
      <c r="AI260" s="19"/>
      <c r="AJ260" s="19" t="s">
        <v>226</v>
      </c>
      <c r="AK260" s="19" t="s">
        <v>226</v>
      </c>
      <c r="AL260" s="81" t="s">
        <v>226</v>
      </c>
      <c r="AR260" s="19"/>
      <c r="AS260" s="19"/>
    </row>
    <row r="261" spans="2:50" x14ac:dyDescent="0.25">
      <c r="L261" s="28" t="e">
        <f>L258/L257</f>
        <v>#REF!</v>
      </c>
      <c r="R261" s="143" t="e">
        <f>SUM(R257:T257)</f>
        <v>#REF!</v>
      </c>
      <c r="S261" s="144"/>
      <c r="T261" s="145"/>
      <c r="U261" s="146" t="e">
        <f>SUM(U257:W257)</f>
        <v>#REF!</v>
      </c>
      <c r="V261" s="147"/>
      <c r="W261" s="148"/>
    </row>
    <row r="262" spans="2:50" x14ac:dyDescent="0.25">
      <c r="G262" s="48"/>
      <c r="H262" s="48"/>
      <c r="I262" s="48"/>
      <c r="J262" s="48"/>
      <c r="K262" s="48"/>
      <c r="R262" s="149" t="s">
        <v>598</v>
      </c>
      <c r="S262" s="150"/>
      <c r="T262" s="150"/>
      <c r="U262" s="150"/>
      <c r="V262" s="150"/>
      <c r="W262" s="151"/>
      <c r="X262" s="28"/>
      <c r="Y262" s="28"/>
      <c r="Z262" s="28"/>
      <c r="AA262" s="28"/>
      <c r="AB262" s="28"/>
      <c r="AC262" s="28"/>
      <c r="AD262" s="28"/>
      <c r="AE262" s="28"/>
      <c r="AR262" s="28"/>
      <c r="AS262" s="28"/>
      <c r="AX262" s="28"/>
    </row>
    <row r="263" spans="2:50" x14ac:dyDescent="0.25">
      <c r="G263" s="48"/>
      <c r="H263" s="48"/>
      <c r="I263" s="48"/>
      <c r="J263" s="48"/>
      <c r="K263" s="48"/>
      <c r="R263" s="28"/>
      <c r="S263" s="28"/>
      <c r="T263" s="31" t="e">
        <f>R261-'Exhibit 1 - 2016'!H44</f>
        <v>#REF!</v>
      </c>
      <c r="U263" s="31" t="e">
        <f>U261-'Exhibit 1 - 2016'!F44</f>
        <v>#REF!</v>
      </c>
      <c r="V263" s="28"/>
      <c r="W263" s="28"/>
      <c r="X263" s="28"/>
      <c r="Y263" s="28"/>
      <c r="Z263" s="28"/>
      <c r="AA263" s="28"/>
      <c r="AB263" s="28"/>
      <c r="AD263" s="28"/>
      <c r="AE263" s="28"/>
      <c r="AR263" s="28"/>
      <c r="AS263" s="28"/>
      <c r="AX263" s="28"/>
    </row>
    <row r="264" spans="2:50" ht="12.75" x14ac:dyDescent="0.2">
      <c r="G264" s="48"/>
      <c r="H264" s="48"/>
      <c r="I264" s="48"/>
      <c r="J264" s="48"/>
      <c r="K264" s="48"/>
      <c r="R264" s="28"/>
      <c r="S264" s="28"/>
      <c r="T264" s="28"/>
      <c r="U264" s="28"/>
      <c r="V264" s="28"/>
      <c r="W264" s="89" t="e">
        <f>U261+R261</f>
        <v>#REF!</v>
      </c>
      <c r="X264" s="155" t="s">
        <v>599</v>
      </c>
      <c r="Y264" s="155"/>
      <c r="Z264" s="155"/>
      <c r="AA264" s="155"/>
      <c r="AB264" s="155"/>
      <c r="AC264" s="89" t="e">
        <f>SUM(Y257:AC257)</f>
        <v>#REF!</v>
      </c>
      <c r="AD264" s="28"/>
      <c r="AE264" s="28"/>
      <c r="AH264" s="28"/>
      <c r="AL264" s="28"/>
      <c r="AM264" s="28"/>
      <c r="AN264" s="28"/>
      <c r="AO264" s="28"/>
      <c r="AP264" s="28"/>
      <c r="AQ264" s="28"/>
      <c r="AR264" s="28"/>
      <c r="AS264" s="28"/>
      <c r="AT264" s="28"/>
      <c r="AU264" s="28"/>
      <c r="AV264" s="28"/>
      <c r="AX264" s="28"/>
    </row>
    <row r="265" spans="2:50" x14ac:dyDescent="0.25">
      <c r="G265" s="48"/>
      <c r="H265" s="48"/>
      <c r="I265" s="48"/>
      <c r="J265" s="48"/>
      <c r="K265" s="48"/>
      <c r="R265" s="28"/>
      <c r="S265" s="28"/>
      <c r="T265" s="28"/>
      <c r="U265" s="28"/>
      <c r="V265" s="28"/>
      <c r="W265" s="28"/>
      <c r="X265" s="28"/>
      <c r="Y265" s="28"/>
      <c r="Z265" s="28"/>
      <c r="AA265" s="28"/>
      <c r="AB265" s="28"/>
      <c r="AC265" s="31" t="e">
        <f>AC264-W264</f>
        <v>#REF!</v>
      </c>
      <c r="AD265" s="28"/>
      <c r="AE265" s="28"/>
      <c r="AR265" s="28"/>
      <c r="AS265" s="28"/>
      <c r="AX265" s="28"/>
    </row>
    <row r="266" spans="2:50" x14ac:dyDescent="0.25">
      <c r="G266" s="48"/>
      <c r="H266" s="48"/>
      <c r="I266" s="48"/>
      <c r="J266" s="48"/>
      <c r="K266" s="48"/>
      <c r="R266" s="28"/>
      <c r="S266" s="32" t="s">
        <v>67</v>
      </c>
      <c r="T266" s="28"/>
      <c r="U266" s="28"/>
      <c r="V266" s="28"/>
      <c r="W266" s="28"/>
      <c r="X266" s="28"/>
      <c r="Y266" s="28"/>
      <c r="Z266" s="28"/>
      <c r="AA266" s="28"/>
      <c r="AB266" s="28"/>
      <c r="AC266" s="28"/>
      <c r="AD266" s="28"/>
      <c r="AE266" s="28"/>
      <c r="AR266" s="28"/>
      <c r="AS266" s="28"/>
      <c r="AX266" s="28"/>
    </row>
    <row r="267" spans="2:50" x14ac:dyDescent="0.25">
      <c r="G267" s="48"/>
      <c r="H267" s="48"/>
      <c r="I267" s="48"/>
      <c r="J267" s="48"/>
      <c r="K267" s="48"/>
      <c r="R267" s="28"/>
      <c r="S267" s="28"/>
      <c r="T267" s="28"/>
      <c r="U267" s="28"/>
      <c r="V267" s="28"/>
      <c r="W267" s="28"/>
      <c r="X267" s="28"/>
      <c r="Y267" s="28"/>
      <c r="Z267" s="28"/>
      <c r="AA267" s="28"/>
      <c r="AB267" s="28"/>
      <c r="AC267" s="28"/>
      <c r="AD267" s="28"/>
      <c r="AE267" s="28"/>
      <c r="AR267" s="28"/>
      <c r="AS267" s="28"/>
      <c r="AX267" s="28"/>
    </row>
    <row r="268" spans="2:50" x14ac:dyDescent="0.25">
      <c r="G268" s="48"/>
      <c r="H268" s="48"/>
      <c r="I268" s="48"/>
      <c r="J268" s="48"/>
      <c r="K268" s="48"/>
      <c r="R268" s="28"/>
      <c r="S268" s="28"/>
      <c r="T268" s="28"/>
      <c r="U268" s="28"/>
      <c r="V268" s="28"/>
      <c r="W268" s="28"/>
      <c r="X268" s="28"/>
      <c r="Y268" s="28"/>
      <c r="Z268" s="28"/>
      <c r="AA268" s="28"/>
      <c r="AB268" s="28"/>
      <c r="AC268" s="28"/>
      <c r="AD268" s="28"/>
      <c r="AE268" s="28"/>
      <c r="AR268" s="28"/>
      <c r="AS268" s="28"/>
      <c r="AX268" s="28"/>
    </row>
    <row r="269" spans="2:50" x14ac:dyDescent="0.25">
      <c r="G269" s="48"/>
      <c r="H269" s="48"/>
      <c r="I269" s="48"/>
      <c r="J269" s="48"/>
      <c r="K269" s="48"/>
      <c r="R269" s="28"/>
      <c r="S269" s="28"/>
      <c r="T269" s="28"/>
      <c r="U269" s="28"/>
      <c r="V269" s="28"/>
      <c r="W269" s="28"/>
      <c r="X269" s="28"/>
      <c r="Y269" s="28"/>
      <c r="Z269" s="28"/>
      <c r="AA269" s="28"/>
      <c r="AB269" s="28"/>
      <c r="AC269" s="28"/>
      <c r="AD269" s="28"/>
      <c r="AE269" s="28"/>
      <c r="AR269" s="28"/>
      <c r="AS269" s="28"/>
      <c r="AX269" s="28"/>
    </row>
    <row r="270" spans="2:50" x14ac:dyDescent="0.25">
      <c r="G270" s="48"/>
      <c r="H270" s="48"/>
      <c r="I270" s="48"/>
      <c r="J270" s="48"/>
      <c r="K270" s="48"/>
      <c r="R270" s="28"/>
      <c r="S270" s="28"/>
      <c r="T270" s="28"/>
      <c r="U270" s="28"/>
      <c r="V270" s="28"/>
      <c r="W270" s="28"/>
      <c r="X270" s="28"/>
      <c r="Y270" s="28"/>
      <c r="Z270" s="28"/>
      <c r="AA270" s="28"/>
      <c r="AB270" s="28"/>
      <c r="AC270" s="28"/>
      <c r="AD270" s="28"/>
      <c r="AE270" s="28"/>
      <c r="AR270" s="28"/>
      <c r="AS270" s="28"/>
      <c r="AX270" s="28"/>
    </row>
    <row r="271" spans="2:50" x14ac:dyDescent="0.25">
      <c r="G271" s="48"/>
      <c r="H271" s="48"/>
      <c r="I271" s="48"/>
      <c r="J271" s="48"/>
      <c r="K271" s="48"/>
      <c r="R271" s="28"/>
      <c r="S271" s="28"/>
      <c r="T271" s="28"/>
      <c r="U271" s="28"/>
      <c r="V271" s="28"/>
      <c r="W271" s="28"/>
      <c r="X271" s="28"/>
      <c r="Y271" s="28"/>
      <c r="Z271" s="28"/>
      <c r="AA271" s="28"/>
      <c r="AB271" s="28"/>
      <c r="AC271" s="28"/>
      <c r="AD271" s="28"/>
      <c r="AE271" s="28"/>
      <c r="AR271" s="28"/>
      <c r="AS271" s="28"/>
      <c r="AX271" s="28"/>
    </row>
    <row r="272" spans="2:50" x14ac:dyDescent="0.25">
      <c r="G272" s="48"/>
      <c r="H272" s="48"/>
      <c r="I272" s="48"/>
      <c r="J272" s="48"/>
      <c r="K272" s="48"/>
      <c r="R272" s="28"/>
      <c r="S272" s="28"/>
      <c r="T272" s="28"/>
      <c r="U272" s="28"/>
      <c r="V272" s="28"/>
      <c r="W272" s="28"/>
      <c r="X272" s="28"/>
      <c r="Y272" s="28"/>
      <c r="Z272" s="28"/>
      <c r="AA272" s="28"/>
      <c r="AB272" s="28"/>
      <c r="AC272" s="28"/>
      <c r="AD272" s="28"/>
      <c r="AE272" s="28"/>
      <c r="AR272" s="28"/>
      <c r="AS272" s="28"/>
      <c r="AX272" s="28"/>
    </row>
    <row r="273" spans="7:50" x14ac:dyDescent="0.25">
      <c r="G273" s="48"/>
      <c r="H273" s="48"/>
      <c r="I273" s="48"/>
      <c r="J273" s="48"/>
      <c r="K273" s="48"/>
      <c r="M273" s="30"/>
      <c r="R273" s="28"/>
      <c r="S273" s="28"/>
      <c r="T273" s="28"/>
      <c r="U273" s="28"/>
      <c r="V273" s="28"/>
      <c r="W273" s="28"/>
      <c r="X273" s="28"/>
      <c r="Y273" s="28"/>
      <c r="Z273" s="28"/>
      <c r="AA273" s="28"/>
      <c r="AB273" s="28"/>
      <c r="AC273" s="28"/>
      <c r="AD273" s="28"/>
      <c r="AE273" s="28"/>
      <c r="AR273" s="28"/>
      <c r="AS273" s="28"/>
      <c r="AX273" s="28"/>
    </row>
    <row r="274" spans="7:50" x14ac:dyDescent="0.25">
      <c r="G274" s="48"/>
      <c r="H274" s="48"/>
      <c r="I274" s="48"/>
      <c r="J274" s="48"/>
      <c r="K274" s="48"/>
      <c r="R274" s="28"/>
      <c r="S274" s="28"/>
      <c r="T274" s="28"/>
      <c r="U274" s="28"/>
      <c r="V274" s="28"/>
      <c r="W274" s="28"/>
      <c r="X274" s="28"/>
      <c r="Y274" s="28"/>
      <c r="Z274" s="28"/>
      <c r="AA274" s="28"/>
      <c r="AB274" s="28"/>
      <c r="AC274" s="28"/>
      <c r="AD274" s="28"/>
      <c r="AE274" s="28"/>
      <c r="AR274" s="28"/>
      <c r="AS274" s="28"/>
      <c r="AX274" s="28"/>
    </row>
    <row r="275" spans="7:50" x14ac:dyDescent="0.25">
      <c r="G275" s="19"/>
      <c r="H275" s="19"/>
      <c r="I275" s="19"/>
      <c r="J275" s="19"/>
      <c r="K275" s="19"/>
      <c r="R275" s="28"/>
      <c r="S275" s="28"/>
      <c r="T275" s="28"/>
      <c r="U275" s="28"/>
      <c r="V275" s="28"/>
      <c r="W275" s="28"/>
      <c r="X275" s="28"/>
      <c r="Y275" s="28"/>
      <c r="Z275" s="28"/>
      <c r="AA275" s="28"/>
      <c r="AB275" s="28"/>
      <c r="AC275" s="28"/>
      <c r="AD275" s="28"/>
      <c r="AE275" s="28"/>
      <c r="AR275" s="28"/>
      <c r="AS275" s="28"/>
      <c r="AX275" s="28"/>
    </row>
  </sheetData>
  <mergeCells count="11">
    <mergeCell ref="X264:AB264"/>
    <mergeCell ref="Y11:AD11"/>
    <mergeCell ref="P1:P7"/>
    <mergeCell ref="R3:AD5"/>
    <mergeCell ref="R10:W10"/>
    <mergeCell ref="Y10:AD10"/>
    <mergeCell ref="R261:T261"/>
    <mergeCell ref="U261:W261"/>
    <mergeCell ref="R262:W262"/>
    <mergeCell ref="R11:T11"/>
    <mergeCell ref="U11:W11"/>
  </mergeCells>
  <pageMargins left="0.2" right="0.2" top="0.5" bottom="0.5" header="0.3" footer="0.3"/>
  <pageSetup paperSize="5" scale="45"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Exhb 1 - 2024</vt:lpstr>
      <vt:lpstr>Exhibit 1a</vt:lpstr>
      <vt:lpstr>Exhb 2 - 2024</vt:lpstr>
      <vt:lpstr>Exhibit 1 - 2019</vt:lpstr>
      <vt:lpstr>Exhibit 2 - 2019</vt:lpstr>
      <vt:lpstr>Exhibit 1 - 2017</vt:lpstr>
      <vt:lpstr>Exhibit 2 - 2017</vt:lpstr>
      <vt:lpstr>Exhibit 1 - 2016</vt:lpstr>
      <vt:lpstr>Exhibit 2 - 2016</vt:lpstr>
      <vt:lpstr>'Exhb 1 - 2024'!Print_Area</vt:lpstr>
      <vt:lpstr>'Exhb 2 - 2024'!Print_Area</vt:lpstr>
      <vt:lpstr>'Exhibit 1 - 2016'!Print_Area</vt:lpstr>
      <vt:lpstr>'Exhibit 1 - 2017'!Print_Area</vt:lpstr>
      <vt:lpstr>'Exhibit 1 - 2019'!Print_Area</vt:lpstr>
      <vt:lpstr>'Exhibit 2 - 2016'!Print_Area</vt:lpstr>
      <vt:lpstr>'Exhibit 2 - 2017'!Print_Area</vt:lpstr>
      <vt:lpstr>'Exhibit 2 - 2019'!Print_Area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Hodges</dc:creator>
  <cp:lastModifiedBy>Jodi Fekete</cp:lastModifiedBy>
  <cp:lastPrinted>2017-09-26T12:56:25Z</cp:lastPrinted>
  <dcterms:created xsi:type="dcterms:W3CDTF">2014-07-13T18:09:22Z</dcterms:created>
  <dcterms:modified xsi:type="dcterms:W3CDTF">2025-02-26T21:38:33Z</dcterms:modified>
</cp:coreProperties>
</file>